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firstSheet="1" activeTab="7"/>
  </bookViews>
  <sheets>
    <sheet name="Lista" sheetId="1" state="hidden" r:id="rId1"/>
    <sheet name="TB-A" sheetId="2" r:id="rId2"/>
    <sheet name="TB-B" sheetId="3" r:id="rId3"/>
    <sheet name="TB-C" sheetId="4" r:id="rId4"/>
    <sheet name="TB-D" sheetId="5" r:id="rId5"/>
    <sheet name="Primjer za TB-A" sheetId="6" r:id="rId6"/>
    <sheet name="Primjer za TB-D" sheetId="7" r:id="rId7"/>
    <sheet name="Kalkulator" sheetId="8" r:id="rId8"/>
  </sheets>
  <definedNames>
    <definedName name="_xlnm._FilterDatabase" localSheetId="1" hidden="1">'TB-A'!$B$10:$E$10</definedName>
    <definedName name="Donacije">Lista!$F$19:$F$20</definedName>
    <definedName name="Drzavnisluzbenici">Lista!$C$3:$C$12</definedName>
    <definedName name="Duznosnici">Lista!$B$3:$B$11</definedName>
    <definedName name="Izvor">Lista!$A$19:$A$24</definedName>
    <definedName name="Kapitalnepotpore">Lista!$E$19:$E$21</definedName>
    <definedName name="Kapitalniprimici">Lista!$G$19:$G$20</definedName>
    <definedName name="Kategorija">Lista!$A$3:$A$9</definedName>
    <definedName name="Namjenskiprihodi">Lista!$B$19:$B$50</definedName>
    <definedName name="Namjestenici">Lista!$E$3:$E$9</definedName>
    <definedName name="Osnovnoobrazovanje">Lista!$H$3:$H$16</definedName>
    <definedName name="Policijskisluzbenici">Lista!$F$3:$F$12</definedName>
    <definedName name="Pravosudje">Lista!$G$3:$G$13</definedName>
    <definedName name="Srednjeobrazovanje">Lista!$I$3:$I$15</definedName>
    <definedName name="Tekucepotpore">Lista!$D$19:$D$21</definedName>
    <definedName name="Vlastitiprihodi">Lista!$C$19</definedName>
  </definedNames>
  <calcPr calcId="125725"/>
</workbook>
</file>

<file path=xl/calcChain.xml><?xml version="1.0" encoding="utf-8"?>
<calcChain xmlns="http://schemas.openxmlformats.org/spreadsheetml/2006/main">
  <c r="F7" i="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F8"/>
  <c r="G8" s="1"/>
  <c r="F9"/>
  <c r="F10"/>
  <c r="I10" s="1"/>
  <c r="F11"/>
  <c r="F12"/>
  <c r="I12" s="1"/>
  <c r="F13"/>
  <c r="F14"/>
  <c r="I14" s="1"/>
  <c r="F15"/>
  <c r="F16"/>
  <c r="I16" s="1"/>
  <c r="F17"/>
  <c r="F18"/>
  <c r="I18" s="1"/>
  <c r="F19"/>
  <c r="F20"/>
  <c r="I20" s="1"/>
  <c r="F21"/>
  <c r="F22"/>
  <c r="I22" s="1"/>
  <c r="F23"/>
  <c r="F24"/>
  <c r="I24" s="1"/>
  <c r="F25"/>
  <c r="F26"/>
  <c r="I26" s="1"/>
  <c r="F27"/>
  <c r="F28"/>
  <c r="I28" s="1"/>
  <c r="F29"/>
  <c r="F30"/>
  <c r="I30" s="1"/>
  <c r="F31"/>
  <c r="F32"/>
  <c r="I32" s="1"/>
  <c r="F33"/>
  <c r="F34"/>
  <c r="I34" s="1"/>
  <c r="F35"/>
  <c r="F36"/>
  <c r="I36" s="1"/>
  <c r="F37"/>
  <c r="F38"/>
  <c r="I38" s="1"/>
  <c r="F39"/>
  <c r="F40"/>
  <c r="I40" s="1"/>
  <c r="F41"/>
  <c r="I11"/>
  <c r="I13"/>
  <c r="I15"/>
  <c r="I17"/>
  <c r="I19"/>
  <c r="I21"/>
  <c r="I23"/>
  <c r="I25"/>
  <c r="I27"/>
  <c r="I29"/>
  <c r="I31"/>
  <c r="I33"/>
  <c r="I35"/>
  <c r="I37"/>
  <c r="I39"/>
  <c r="I41"/>
  <c r="I9"/>
  <c r="H42"/>
  <c r="E42"/>
  <c r="J41" l="1"/>
  <c r="J39"/>
  <c r="J37"/>
  <c r="J35"/>
  <c r="J33"/>
  <c r="J31"/>
  <c r="J29"/>
  <c r="J27"/>
  <c r="J25"/>
  <c r="J23"/>
  <c r="J21"/>
  <c r="J19"/>
  <c r="J17"/>
  <c r="J15"/>
  <c r="J13"/>
  <c r="J11"/>
  <c r="J9"/>
  <c r="J40"/>
  <c r="J38"/>
  <c r="J36"/>
  <c r="J34"/>
  <c r="J32"/>
  <c r="J30"/>
  <c r="J28"/>
  <c r="J26"/>
  <c r="J24"/>
  <c r="J22"/>
  <c r="J20"/>
  <c r="J18"/>
  <c r="J16"/>
  <c r="J14"/>
  <c r="J12"/>
  <c r="J10"/>
  <c r="I8"/>
  <c r="E36" i="7"/>
  <c r="D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E21" i="6"/>
  <c r="D21"/>
  <c r="D22" s="1"/>
  <c r="F31" i="5"/>
  <c r="F32"/>
  <c r="F33"/>
  <c r="F34"/>
  <c r="F3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E36"/>
  <c r="E41" i="2"/>
  <c r="D41"/>
  <c r="J8" i="8" l="1"/>
  <c r="D36" i="5"/>
  <c r="F36" s="1"/>
  <c r="F36" i="7"/>
  <c r="D42" i="2"/>
  <c r="G7" i="8"/>
  <c r="G42" s="1"/>
  <c r="I7" l="1"/>
  <c r="J7" l="1"/>
  <c r="J42" s="1"/>
  <c r="I42"/>
</calcChain>
</file>

<file path=xl/sharedStrings.xml><?xml version="1.0" encoding="utf-8"?>
<sst xmlns="http://schemas.openxmlformats.org/spreadsheetml/2006/main" count="343" uniqueCount="246">
  <si>
    <t>KATEGORIJA</t>
  </si>
  <si>
    <t>Osnovno obrazovanje</t>
  </si>
  <si>
    <t>Srednje obrazovanje</t>
  </si>
  <si>
    <t>Predsjednik županisjkog suda</t>
  </si>
  <si>
    <t>Glavni tužitelj žup.tužiteljstva</t>
  </si>
  <si>
    <t>Šef odjeljenja županijskog suda</t>
  </si>
  <si>
    <t>Sudac županijskog suda</t>
  </si>
  <si>
    <t>Zamjenik gl.tužitelja žup.tuži.</t>
  </si>
  <si>
    <t>Predsjednik općinskog suda</t>
  </si>
  <si>
    <t>Šef odjeljenja općinskog suda</t>
  </si>
  <si>
    <t>Šef odsjeka žup.tužiteljstva</t>
  </si>
  <si>
    <t>Sudac općinskog suda</t>
  </si>
  <si>
    <t>Tužitelj županijskog tužiteljstva</t>
  </si>
  <si>
    <t>Stručni suradnik u sudu</t>
  </si>
  <si>
    <t>OSNOVNO OBRAZOVANJE</t>
  </si>
  <si>
    <t>SREDNJE OBRAZOVANJE</t>
  </si>
  <si>
    <t>POTKATEGORIJA</t>
  </si>
  <si>
    <t>Duznosnici</t>
  </si>
  <si>
    <t>Drzavni sluzbenici</t>
  </si>
  <si>
    <t>Namjestenici</t>
  </si>
  <si>
    <t>Policijski sluzbenici</t>
  </si>
  <si>
    <t>Pravosudje</t>
  </si>
  <si>
    <t>DUZNOSNICI</t>
  </si>
  <si>
    <t>DRZAVNI SLUZBENICI</t>
  </si>
  <si>
    <t>NAMJESTENICI</t>
  </si>
  <si>
    <t>POLICIJSKI SLUZBENICI</t>
  </si>
  <si>
    <t>PRAVOSUDJE</t>
  </si>
  <si>
    <t>Koeficijent</t>
  </si>
  <si>
    <t>RB</t>
  </si>
  <si>
    <t>UKUPNO:</t>
  </si>
  <si>
    <t>Broj postojećih 
(12 mjeseci)</t>
  </si>
  <si>
    <t xml:space="preserve">Tablica A. </t>
  </si>
  <si>
    <t>Broj 
mjeseci</t>
  </si>
  <si>
    <t>.GODINI</t>
  </si>
  <si>
    <t>Novo 
zapošljavanje</t>
  </si>
  <si>
    <t>Proračunski korisnik:</t>
  </si>
  <si>
    <t>Organizacijski kod:</t>
  </si>
  <si>
    <t>Predsjednik Skupštine 21,0</t>
  </si>
  <si>
    <t>Predsjednik Vlade 21,0</t>
  </si>
  <si>
    <t>Dopredsjednik Skupštine 19,0</t>
  </si>
  <si>
    <t>Zamjenik preds.Vlade 19,0</t>
  </si>
  <si>
    <t>Ministri u Vladi 18,0</t>
  </si>
  <si>
    <t>Tajnik Skupštine 13,5</t>
  </si>
  <si>
    <t>Županijski pravobranitelj 13,5</t>
  </si>
  <si>
    <t>Općinski pravobranitelj 13,0</t>
  </si>
  <si>
    <t>Zastupnik u Skupštini 9,5</t>
  </si>
  <si>
    <t>I. platni razred 13,5</t>
  </si>
  <si>
    <t>II. platni razred 13,0</t>
  </si>
  <si>
    <t>III. platni razred 12,5</t>
  </si>
  <si>
    <t>IV. platni razred 12,0</t>
  </si>
  <si>
    <t>V. platni razred 11,5</t>
  </si>
  <si>
    <t>VI. platni razred 11,0</t>
  </si>
  <si>
    <t>VII. platni razred 10,5</t>
  </si>
  <si>
    <t>VIII. platni razred 10,0</t>
  </si>
  <si>
    <t>IX. platni razred 9,5</t>
  </si>
  <si>
    <t>X. platni razred 9,0</t>
  </si>
  <si>
    <t>I. platni razred 7,6</t>
  </si>
  <si>
    <t>II. platni razred 7,1</t>
  </si>
  <si>
    <t>III. platni razred 6,8</t>
  </si>
  <si>
    <t>IV. platni razred 6,4</t>
  </si>
  <si>
    <t>V. platni razred 6,0</t>
  </si>
  <si>
    <t>VI. platni razred 5,5</t>
  </si>
  <si>
    <t>VII. platni razred 4,7</t>
  </si>
  <si>
    <t>I. platni razred 15,0</t>
  </si>
  <si>
    <t>II. platni razred 12,0</t>
  </si>
  <si>
    <t>III. platni razred 11,0</t>
  </si>
  <si>
    <t>IV. platni razred 10,0</t>
  </si>
  <si>
    <t>V. platni razred 9,0</t>
  </si>
  <si>
    <t>VI. platni razred 8,0</t>
  </si>
  <si>
    <t>VII. platni razred 7,0</t>
  </si>
  <si>
    <t>VIII. platni razred 6,5</t>
  </si>
  <si>
    <t>IX. platni razred 6,0</t>
  </si>
  <si>
    <t>X. platni razred 5,5</t>
  </si>
  <si>
    <t>Ravnatelj (VSS) 7,5</t>
  </si>
  <si>
    <t>Ravnatelj (VŠS) 7,0</t>
  </si>
  <si>
    <t>Voditelj smjene (VSS) 6,5</t>
  </si>
  <si>
    <t>Voditelj smjene (VŠS) 6,0</t>
  </si>
  <si>
    <t>Stručni suradnik VSS 6,0</t>
  </si>
  <si>
    <t>Nekvalificirano osoblje 2,7</t>
  </si>
  <si>
    <t>Polukvalificirano osoblje 2,9</t>
  </si>
  <si>
    <t>Kvalificirano osoblje 3,3</t>
  </si>
  <si>
    <t>Administrativno i fin.osoblje SSS 3,8</t>
  </si>
  <si>
    <t>Visoko kvalificirano osoblje 4,1</t>
  </si>
  <si>
    <t>Nast.osoblje SSS i apsolv.VŠS 4,5</t>
  </si>
  <si>
    <t>Apsolventi VSS 4,8</t>
  </si>
  <si>
    <t>Viša stručna sprema 5,1</t>
  </si>
  <si>
    <t>Visoka stručna sprema 6,0</t>
  </si>
  <si>
    <t>Ravnatelj 8,0</t>
  </si>
  <si>
    <t>Voditelj smjene 6,5</t>
  </si>
  <si>
    <t>Apsolventi 4,8</t>
  </si>
  <si>
    <t>Nastavno osoblje VKV 4,8</t>
  </si>
  <si>
    <t>Nastavno osoblje SSS 4,5</t>
  </si>
  <si>
    <t xml:space="preserve">                                              BROJ I STRUKTURA ZAPOSLENIH U </t>
  </si>
  <si>
    <t>OBRAZLOŽENJE:</t>
  </si>
  <si>
    <t>* Za svako povećanje broja zaposlenih u odnosu na prethodnu godinu mora se navesti broj i datum  suglasnosti Vlade ŽP za zapošljavanje ili ponuditi drugo odgovarajuće obrazloženje. U obrazloženju je potrebno navesti od kojeg mjeseca se planira novo zapošljavanje. Isto se odnosi i na smanjenje broja zaposlenih.</t>
  </si>
  <si>
    <t>** Svaku izmjenu u strukturi zaposlenih (npr. prelazak iz jedne kategorije zaposlenih u drugu) treba detaljno obrazložiti (mjesec izmjene, podaci o zaposleniku, ...)</t>
  </si>
  <si>
    <t>*** U obrazloženju navesti i podatke o djelatnicima koji imaju dodatak na plaću (broj djelatnika, koeficijent, iznos dodatka).</t>
  </si>
  <si>
    <t>Mjesto i datum:</t>
  </si>
  <si>
    <t>M.P.</t>
  </si>
  <si>
    <t xml:space="preserve">     Odgovorna osoba:</t>
  </si>
  <si>
    <t xml:space="preserve">          Mjesto i datum:</t>
  </si>
  <si>
    <t>1.</t>
  </si>
  <si>
    <t>NAKNADE ZA PRIJEVOZ S POSLA I NA POSAO</t>
  </si>
  <si>
    <t>2.</t>
  </si>
  <si>
    <t>REGRES ZA GODIŠNJI ODMOR</t>
  </si>
  <si>
    <t>Plan.br.radnika:</t>
  </si>
  <si>
    <t>3.</t>
  </si>
  <si>
    <t>OTPREMNINE ZBOG ODLASKA U MIROVINU</t>
  </si>
  <si>
    <t>IME I PREZIME, KOEFICIJENT</t>
  </si>
  <si>
    <t>Mjesec odlaska 
u mirovinu</t>
  </si>
  <si>
    <t>Iznos 
otpremnine (KM)</t>
  </si>
  <si>
    <t>Potr.sredstva 
za razl.doprinosa</t>
  </si>
  <si>
    <t>4.</t>
  </si>
  <si>
    <t>JUBILARNE NAGRADE</t>
  </si>
  <si>
    <t>Mjesec ostvariv. prava</t>
  </si>
  <si>
    <t>Broj godina</t>
  </si>
  <si>
    <t>Iznos (KM)</t>
  </si>
  <si>
    <t>5.</t>
  </si>
  <si>
    <t>OSTALE NAKNADE</t>
  </si>
  <si>
    <t>Ek.kod</t>
  </si>
  <si>
    <t>Vrsta naknade</t>
  </si>
  <si>
    <t>Planirani broj</t>
  </si>
  <si>
    <t>6.</t>
  </si>
  <si>
    <t>VOLONTERI</t>
  </si>
  <si>
    <t>IME I PREZIME</t>
  </si>
  <si>
    <t>Putni trošak
po danu</t>
  </si>
  <si>
    <t>Planirani broj 
mjeseci rada</t>
  </si>
  <si>
    <t>DODATNA OBRAZLOŽENJA:</t>
  </si>
  <si>
    <t xml:space="preserve">Tablica B.    </t>
  </si>
  <si>
    <t xml:space="preserve">NAKNADE TROŠKOVA ZAPOSLENIH ZA </t>
  </si>
  <si>
    <t>.GODINU</t>
  </si>
  <si>
    <t>Naziv PK:</t>
  </si>
  <si>
    <t>Plan.dnev.iznos:</t>
  </si>
  <si>
    <t>Organ.kod:</t>
  </si>
  <si>
    <t xml:space="preserve">            Odgovorna osoba:</t>
  </si>
  <si>
    <t>Zaposleni s normom manjom od pune norme:</t>
  </si>
  <si>
    <t>RB.</t>
  </si>
  <si>
    <t>Ime i prezime</t>
  </si>
  <si>
    <t>Broj sati po
tjednom zaduženju</t>
  </si>
  <si>
    <t>Zaposleni s normom većom od pune norme:</t>
  </si>
  <si>
    <t>Vanjski suradnici</t>
  </si>
  <si>
    <t>Trajanje 
ugovora</t>
  </si>
  <si>
    <t>Mjesečna 
bruto naknada</t>
  </si>
  <si>
    <t xml:space="preserve">Tablica C. </t>
  </si>
  <si>
    <t xml:space="preserve">DODATAK - ZAPOSLENI (samo za osnovne i srednje škole) </t>
  </si>
  <si>
    <t>Odgovorna osoba.</t>
  </si>
  <si>
    <t xml:space="preserve">Organizacijski kod: </t>
  </si>
  <si>
    <t xml:space="preserve">Tablica D. </t>
  </si>
  <si>
    <t>PLANIRANI PRILIV SREDSTAVA PO IZVORIMA ZA</t>
  </si>
  <si>
    <t>IZVOR</t>
  </si>
  <si>
    <t>VRSTA SREDSTAVA</t>
  </si>
  <si>
    <t>Razgraničenih iz prethodnih godina (u KM)</t>
  </si>
  <si>
    <t>Ukupno</t>
  </si>
  <si>
    <t>Namjenski prihodi</t>
  </si>
  <si>
    <t>Kapitalne potpore</t>
  </si>
  <si>
    <t>Donacije</t>
  </si>
  <si>
    <t>Kapitalni primici</t>
  </si>
  <si>
    <t>Vlastiti prihodi</t>
  </si>
  <si>
    <t>NAMJENSKI PRIHODI</t>
  </si>
  <si>
    <t>VLASTITI PRIHODI</t>
  </si>
  <si>
    <t>TEKUCE POTPORE</t>
  </si>
  <si>
    <t>KAPITALNE POTPORE</t>
  </si>
  <si>
    <t>DONACIJE</t>
  </si>
  <si>
    <t>KAPITALNI PRIMICI</t>
  </si>
  <si>
    <t>719114 Pos.porez na plaću za zaštitu od prir.i dr.nesreća</t>
  </si>
  <si>
    <t>719115 Pos.porez na plaću za zaštitu od prir.i dr.nesreća po osnovi ugovora</t>
  </si>
  <si>
    <t>721121 Prihodi od iznajmljivanja zemljišta</t>
  </si>
  <si>
    <t>722422 Naknade za korištenje polj.zemljišta u nepolj.svrhe</t>
  </si>
  <si>
    <t>722451 Naknada za opće korisne funkcije šuma</t>
  </si>
  <si>
    <t>722454 Naknada za korištenje državnih šuma</t>
  </si>
  <si>
    <t>722455 Naknada u postupku promjene namjene šumskog zemljišta</t>
  </si>
  <si>
    <t>722471 Naknada za opće korisne funkc.šuma utvrđene žup.propisima</t>
  </si>
  <si>
    <t>722472 Naknada za obavljanje str.poslova u privatnim šumama po žup.propisima</t>
  </si>
  <si>
    <t>722479 Ostali prihodi za korištenje, zaštitu i unapređ.šuma po žup.propisima</t>
  </si>
  <si>
    <t>722521 Posebna vodna naknada za zaštitu voda za transportna sredstva…</t>
  </si>
  <si>
    <t>722522 Posebna vodna naknada za zaštitu voda</t>
  </si>
  <si>
    <t>722523 Pos.vodna naknada za korištenje površ.i podz.voda za javnu vodoopskrbu</t>
  </si>
  <si>
    <t>722524 Pos.vodna naknada za korištenje površ.i podz.voda za flaš.vode…</t>
  </si>
  <si>
    <t>722525 Pos.vodna naknada za korištenje površ.i podz.voda za industr.procese</t>
  </si>
  <si>
    <t>722527 Pos.vodna naknada za vađenje materijala iz vodotoka</t>
  </si>
  <si>
    <t>722528 Posebna vodna naknada za zaštitu od poplava</t>
  </si>
  <si>
    <t>722529 Opća vodna naknada</t>
  </si>
  <si>
    <t>722531 Naknada za uporabu cesta za vozila pravnih osoba</t>
  </si>
  <si>
    <t>722532 Naknada za uporabu cesta za vozila građana</t>
  </si>
  <si>
    <t>722538 Naknada za korištenje cestovnog zemljišta</t>
  </si>
  <si>
    <t>722539 Naknada za postavljanje reklamnih panoa</t>
  </si>
  <si>
    <t>722541 Naknada za korištenje općekorisnih funkcija šuma (zaost.obveze)</t>
  </si>
  <si>
    <t>722551 Naknada zagađivača okoliša pravnih osoba</t>
  </si>
  <si>
    <t>722555 Pos.nakn.za okoliš koje plaćaju pr.osobe pri svakoj registr.motornih vozila</t>
  </si>
  <si>
    <t>722556 Pos.nakn.za okoliš koje plaćaju fiz.osobe pri svakoj registr.motornih vozila</t>
  </si>
  <si>
    <t>722581 Pos.nakn.za zaštitu od prir.i dr.nesreća (neto plaća)</t>
  </si>
  <si>
    <t>722582 Pos.nakn.za zaštitu od prir.i dr.nesreća (neto primanje)</t>
  </si>
  <si>
    <t>722583 Nakn.za vatrogasne jedinice iz premije osiguranja imovine</t>
  </si>
  <si>
    <t>722584 Naknada iz funkc.premije osiguranja za vatrogasne jedinice</t>
  </si>
  <si>
    <t>722585 Nakn.za zajedn.profesion.vatrog.jedinice iz premije osiguranja</t>
  </si>
  <si>
    <t>777779 Uplate zaost.obveza od nakn.za puteve iz cijene naft.derivata</t>
  </si>
  <si>
    <t>722631 Vlastiti prihodi pror.korisnika</t>
  </si>
  <si>
    <t>731111 Primljeni tekući grantovi od inozemnih vlada</t>
  </si>
  <si>
    <t>731121 Primljeni tekući grantovi od međunarodnih organizacija</t>
  </si>
  <si>
    <t>732112 Primljeni tekući grantovi od FBiH</t>
  </si>
  <si>
    <t>733110 Domaće donacije</t>
  </si>
  <si>
    <t>733120 Donacije iz inozemstva</t>
  </si>
  <si>
    <t>741111 Primljeni kapitalni grantovi od inozemnih vlada</t>
  </si>
  <si>
    <t>742111 Primljeni kapitalni grantovi od Države</t>
  </si>
  <si>
    <t>742112 Primljeni kapitalni grantovi od FBiH</t>
  </si>
  <si>
    <t>811111 Primici od prodaje zemljišta</t>
  </si>
  <si>
    <t>811114 Primici od prodaje prometnih vozila</t>
  </si>
  <si>
    <t>Plan realizacije (u KM)</t>
  </si>
  <si>
    <t>UPUTA ZA KORIŠTENJE TABLICE:</t>
  </si>
  <si>
    <t>5=3+4</t>
  </si>
  <si>
    <t>2. Nakon što ste odabrali izvor, u stupcu 2 - "Vrsta sredstava" odaberite vrstu prihoda po analitičkom kontu.</t>
  </si>
  <si>
    <t>1. U stupcu 1 - "Izvor" iz padajućeg izbornika odabrati izvor sredstava (namjenski prihodi, vlastiti prihodi, tekuće potpore, kapitalne potpore, donacije ili kapitalni primici).</t>
  </si>
  <si>
    <t>3. U stupac 3. unesite iznos odabranih prihoda koji se vodi na kratkoročnim razgraničenjima, a koji se planira utrošiti u promatranoj godini.</t>
  </si>
  <si>
    <t>4. U stupac 4. unesite plan realizacije odabranih prihoda u promatranoj godini.</t>
  </si>
  <si>
    <t>NAPOMENA:</t>
  </si>
  <si>
    <t>Tablicu D. je potrebno korektno popuniti jer o ovim podacima ovisi namjenska potrošnja proračunskog korisnika.</t>
  </si>
  <si>
    <t>5. Tablicu dalje popunjavajte slijedeći korake 1-4 sve dok ne navedete sve planirane prilive.</t>
  </si>
  <si>
    <t>UPUTE ZA POPUNJAVANJE OBRASCA:</t>
  </si>
  <si>
    <t>1. U stupcu 1-"Kategorija" iz padajućeg izbornika izaberite kategoriju zaposlenika (dužnosnici, državni službenici, namještenici, policijski službenici, pravosuđe, osnovno ili srednje obrazovanje).</t>
  </si>
  <si>
    <t>2. U stupcu 2-"Potkategorija" iz padajućeg izbornika izaberite platni razred zaposlenika.</t>
  </si>
  <si>
    <t>3. U stupac 3 unesite broj postojećih zaposlenika iz odabranog platnog razreda, a za koje se planira rad cijelu godinu (12 mjesecI)</t>
  </si>
  <si>
    <t xml:space="preserve">4. U stupac 4. unesite broj planiranog novog upošljavanja u odabranom platnom razredu, te u stupac 5. broj mjeseci rada novih uposlenika u promatranoj godini. </t>
  </si>
  <si>
    <t>5. Tablicu dalje popunjavajte slijedeći korake 1-4 sve dok ne navedete sve planirane zaposlenike.</t>
  </si>
  <si>
    <t>ZNAČENJE:</t>
  </si>
  <si>
    <t>U 2018. godini planira se ukupno 6 zaposlenih od čega:</t>
  </si>
  <si>
    <t xml:space="preserve"> 4 postojeća (12 mjeseci)</t>
  </si>
  <si>
    <t>1 novi drž.službenik 9 mjeseci</t>
  </si>
  <si>
    <t>1 novi namještenik 6 mjeseci</t>
  </si>
  <si>
    <t>2018.</t>
  </si>
  <si>
    <t>XYZ</t>
  </si>
  <si>
    <t>9999999</t>
  </si>
  <si>
    <t>999</t>
  </si>
  <si>
    <t>Tekuce potpore</t>
  </si>
  <si>
    <t>PLATNI RAZRED</t>
  </si>
  <si>
    <t>KOEFICIJENT</t>
  </si>
  <si>
    <t>OSNOVICA</t>
  </si>
  <si>
    <t>OSNOVNA PLAĆA</t>
  </si>
  <si>
    <t>611100*</t>
  </si>
  <si>
    <t>OSNOVNI KALKULATOR - bruto plaće i doprinosi poslodavca</t>
  </si>
  <si>
    <t>(samo za internu uporabu)</t>
  </si>
  <si>
    <t>(unijeti)</t>
  </si>
  <si>
    <t>(odabrati)</t>
  </si>
  <si>
    <t>612100*</t>
  </si>
  <si>
    <t>611100*, 612100* - ne uzima u obzir minuli rad, dodatke, osobni odbitak poreza na dohodak i iznos poreza na topli obrok)</t>
  </si>
  <si>
    <t>MJESECI
RADA</t>
  </si>
  <si>
    <t>UKUPAN BROJ 
ZAPOSLENIH U PL.R.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</si>
</sst>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5">
    <xf numFmtId="0" fontId="0" fillId="0" borderId="0" xfId="0"/>
    <xf numFmtId="0" fontId="3" fillId="0" borderId="0" xfId="0" applyFont="1"/>
    <xf numFmtId="0" fontId="0" fillId="0" borderId="2" xfId="0" applyBorder="1"/>
    <xf numFmtId="0" fontId="5" fillId="0" borderId="2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2" xfId="2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15" xfId="0" applyFont="1" applyBorder="1"/>
    <xf numFmtId="0" fontId="9" fillId="0" borderId="2" xfId="0" applyFont="1" applyBorder="1"/>
    <xf numFmtId="1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9" fillId="2" borderId="12" xfId="0" applyFont="1" applyFill="1" applyBorder="1"/>
    <xf numFmtId="0" fontId="8" fillId="2" borderId="5" xfId="0" applyFont="1" applyFill="1" applyBorder="1"/>
    <xf numFmtId="0" fontId="8" fillId="2" borderId="5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0" fillId="0" borderId="0" xfId="2" applyFont="1" applyAlignment="1">
      <alignment horizontal="left"/>
    </xf>
    <xf numFmtId="0" fontId="11" fillId="0" borderId="0" xfId="0" applyFont="1"/>
    <xf numFmtId="0" fontId="12" fillId="0" borderId="0" xfId="0" applyFont="1"/>
    <xf numFmtId="49" fontId="3" fillId="0" borderId="14" xfId="0" applyNumberFormat="1" applyFont="1" applyBorder="1" applyAlignment="1">
      <alignment horizontal="center"/>
    </xf>
    <xf numFmtId="1" fontId="11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4" fillId="0" borderId="0" xfId="2"/>
    <xf numFmtId="0" fontId="5" fillId="0" borderId="0" xfId="2" applyFont="1" applyBorder="1"/>
    <xf numFmtId="0" fontId="6" fillId="0" borderId="0" xfId="2" applyFont="1" applyAlignment="1">
      <alignment horizontal="left"/>
    </xf>
    <xf numFmtId="0" fontId="4" fillId="0" borderId="0" xfId="2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4" fillId="0" borderId="0" xfId="2"/>
    <xf numFmtId="0" fontId="5" fillId="0" borderId="0" xfId="2" applyFont="1"/>
    <xf numFmtId="0" fontId="5" fillId="0" borderId="0" xfId="2" applyFont="1" applyBorder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4" fillId="0" borderId="0" xfId="2" applyAlignment="1">
      <alignment wrapText="1"/>
    </xf>
    <xf numFmtId="0" fontId="10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14" fillId="0" borderId="1" xfId="0" applyFont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Fill="1" applyBorder="1"/>
    <xf numFmtId="0" fontId="17" fillId="0" borderId="4" xfId="0" applyFont="1" applyBorder="1"/>
    <xf numFmtId="0" fontId="18" fillId="0" borderId="4" xfId="0" applyFont="1" applyBorder="1"/>
    <xf numFmtId="0" fontId="18" fillId="0" borderId="7" xfId="0" applyFont="1" applyFill="1" applyBorder="1"/>
    <xf numFmtId="0" fontId="15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5" xfId="0" applyFont="1" applyBorder="1"/>
    <xf numFmtId="0" fontId="14" fillId="0" borderId="5" xfId="0" applyFont="1" applyBorder="1"/>
    <xf numFmtId="0" fontId="15" fillId="0" borderId="3" xfId="0" applyFont="1" applyBorder="1"/>
    <xf numFmtId="0" fontId="14" fillId="0" borderId="3" xfId="0" applyFont="1" applyBorder="1"/>
    <xf numFmtId="0" fontId="15" fillId="0" borderId="6" xfId="0" applyFont="1" applyBorder="1"/>
    <xf numFmtId="0" fontId="14" fillId="0" borderId="6" xfId="0" applyFont="1" applyBorder="1"/>
    <xf numFmtId="0" fontId="15" fillId="0" borderId="1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/>
    <xf numFmtId="0" fontId="14" fillId="0" borderId="7" xfId="0" applyFont="1" applyBorder="1"/>
    <xf numFmtId="0" fontId="14" fillId="0" borderId="4" xfId="0" applyFont="1" applyBorder="1"/>
    <xf numFmtId="0" fontId="15" fillId="0" borderId="9" xfId="0" applyFont="1" applyBorder="1"/>
    <xf numFmtId="0" fontId="14" fillId="0" borderId="10" xfId="0" applyFont="1" applyBorder="1"/>
    <xf numFmtId="0" fontId="14" fillId="0" borderId="9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/>
    <xf numFmtId="0" fontId="14" fillId="0" borderId="8" xfId="0" applyFont="1" applyBorder="1"/>
    <xf numFmtId="0" fontId="14" fillId="0" borderId="12" xfId="0" applyFont="1" applyBorder="1"/>
    <xf numFmtId="0" fontId="15" fillId="0" borderId="1" xfId="0" applyFont="1" applyBorder="1"/>
    <xf numFmtId="0" fontId="20" fillId="0" borderId="8" xfId="0" applyFont="1" applyBorder="1" applyAlignment="1"/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1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21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6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5" xfId="0" applyFont="1" applyBorder="1" applyAlignment="1"/>
    <xf numFmtId="0" fontId="14" fillId="0" borderId="3" xfId="0" applyFont="1" applyBorder="1" applyAlignment="1"/>
    <xf numFmtId="0" fontId="15" fillId="0" borderId="3" xfId="0" applyFont="1" applyBorder="1" applyAlignment="1"/>
    <xf numFmtId="0" fontId="21" fillId="0" borderId="3" xfId="0" applyFont="1" applyBorder="1" applyAlignment="1"/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/>
    <xf numFmtId="0" fontId="14" fillId="0" borderId="6" xfId="0" applyFont="1" applyBorder="1" applyAlignment="1"/>
    <xf numFmtId="0" fontId="14" fillId="0" borderId="0" xfId="0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0" fontId="3" fillId="4" borderId="13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10" xfId="0" applyFill="1" applyBorder="1"/>
    <xf numFmtId="0" fontId="0" fillId="0" borderId="0" xfId="0" applyAlignment="1">
      <alignment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3" fontId="0" fillId="0" borderId="2" xfId="1" applyFont="1" applyBorder="1"/>
    <xf numFmtId="43" fontId="0" fillId="0" borderId="11" xfId="1" applyFont="1" applyBorder="1"/>
    <xf numFmtId="0" fontId="23" fillId="0" borderId="0" xfId="0" applyFont="1"/>
    <xf numFmtId="0" fontId="0" fillId="0" borderId="15" xfId="0" applyBorder="1" applyAlignment="1">
      <alignment horizontal="center"/>
    </xf>
    <xf numFmtId="43" fontId="13" fillId="0" borderId="2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5" borderId="11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6" borderId="12" xfId="0" applyFont="1" applyFill="1" applyBorder="1"/>
    <xf numFmtId="0" fontId="3" fillId="6" borderId="5" xfId="0" applyFont="1" applyFill="1" applyBorder="1"/>
    <xf numFmtId="0" fontId="3" fillId="6" borderId="5" xfId="0" applyFont="1" applyFill="1" applyBorder="1" applyAlignment="1">
      <alignment horizontal="center"/>
    </xf>
    <xf numFmtId="43" fontId="3" fillId="6" borderId="5" xfId="1" applyFont="1" applyFill="1" applyBorder="1" applyAlignment="1">
      <alignment horizontal="right"/>
    </xf>
    <xf numFmtId="43" fontId="3" fillId="6" borderId="5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0" fillId="0" borderId="0" xfId="2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7" fillId="0" borderId="0" xfId="2" applyFont="1" applyBorder="1" applyAlignment="1">
      <alignment horizontal="justify" wrapText="1"/>
    </xf>
    <xf numFmtId="0" fontId="0" fillId="0" borderId="0" xfId="0" applyAlignment="1">
      <alignment wrapText="1"/>
    </xf>
    <xf numFmtId="0" fontId="7" fillId="0" borderId="0" xfId="2" applyFont="1" applyAlignment="1">
      <alignment horizontal="justify" wrapText="1"/>
    </xf>
    <xf numFmtId="0" fontId="15" fillId="0" borderId="11" xfId="0" applyFont="1" applyBorder="1" applyAlignment="1">
      <alignment horizontal="center"/>
    </xf>
    <xf numFmtId="0" fontId="0" fillId="0" borderId="15" xfId="0" applyFont="1" applyBorder="1" applyAlignmen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0" xfId="2" applyFont="1" applyAlignment="1">
      <alignment horizontal="right"/>
    </xf>
  </cellXfs>
  <cellStyles count="3">
    <cellStyle name="Obično" xfId="0" builtinId="0"/>
    <cellStyle name="Obično 2" xfId="2"/>
    <cellStyle name="Zarez" xfId="1" builtinId="3"/>
  </cellStyles>
  <dxfs count="58"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-* #,##0.00\ _k_n_-;\-* #,##0.00\ _k_n_-;_-* &quot;-&quot;??\ _k_n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10:F41" totalsRowShown="0" headerRowDxfId="57" dataDxfId="55" headerRowBorderDxfId="56" tableBorderDxfId="54" totalsRowBorderDxfId="53">
  <tableColumns count="6">
    <tableColumn id="1" name="RB" dataDxfId="52"/>
    <tableColumn id="2" name="KATEGORIJA" dataDxfId="51"/>
    <tableColumn id="3" name="POTKATEGORIJA" dataDxfId="50"/>
    <tableColumn id="5" name="Broj postojećih _x000a_(12 mjeseci)" dataDxfId="49">
      <calculatedColumnFormula>#REF!</calculatedColumnFormula>
    </tableColumn>
    <tableColumn id="6" name="Novo _x000a_zapošljavanje" dataDxfId="48"/>
    <tableColumn id="7" name="Broj _x000a_mjeseci" dataDxfId="4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ica13" displayName="Tablica13" ref="A10:F36" totalsRowShown="0" headerRowDxfId="46" dataDxfId="44" headerRowBorderDxfId="45" tableBorderDxfId="43" totalsRowBorderDxfId="42">
  <tableColumns count="6">
    <tableColumn id="1" name="RB" dataDxfId="41"/>
    <tableColumn id="2" name="IZVOR" dataDxfId="40"/>
    <tableColumn id="3" name="VRSTA SREDSTAVA" dataDxfId="39"/>
    <tableColumn id="5" name="Razgraničenih iz prethodnih godina (u KM)" dataDxfId="38">
      <calculatedColumnFormula>#REF!</calculatedColumnFormula>
    </tableColumn>
    <tableColumn id="6" name="Plan realizacije (u KM)" dataDxfId="37"/>
    <tableColumn id="7" name="Ukupno" dataDxfId="36">
      <calculatedColumnFormula>D11+E11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ica14" displayName="Tablica14" ref="A10:F21" totalsRowShown="0" headerRowDxfId="35" dataDxfId="33" headerRowBorderDxfId="34" tableBorderDxfId="32" totalsRowBorderDxfId="31">
  <tableColumns count="6">
    <tableColumn id="1" name="RB" dataDxfId="30"/>
    <tableColumn id="2" name="KATEGORIJA" dataDxfId="29"/>
    <tableColumn id="3" name="POTKATEGORIJA" dataDxfId="28"/>
    <tableColumn id="5" name="Broj postojećih _x000a_(12 mjeseci)" dataDxfId="27">
      <calculatedColumnFormula>#REF!</calculatedColumnFormula>
    </tableColumn>
    <tableColumn id="6" name="Novo _x000a_zapošljavanje" dataDxfId="26"/>
    <tableColumn id="7" name="Broj _x000a_mjeseci" dataDxfId="25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ica135" displayName="Tablica135" ref="A10:F36" totalsRowShown="0" headerRowDxfId="24" dataDxfId="22" headerRowBorderDxfId="23" tableBorderDxfId="21" totalsRowBorderDxfId="20">
  <tableColumns count="6">
    <tableColumn id="1" name="RB" dataDxfId="19"/>
    <tableColumn id="2" name="IZVOR" dataDxfId="18"/>
    <tableColumn id="3" name="VRSTA SREDSTAVA" dataDxfId="17"/>
    <tableColumn id="5" name="Razgraničenih iz prethodnih godina (u KM)" dataDxfId="16">
      <calculatedColumnFormula>#REF!</calculatedColumnFormula>
    </tableColumn>
    <tableColumn id="6" name="Plan realizacije (u KM)" dataDxfId="15"/>
    <tableColumn id="7" name="Ukupno" dataDxfId="14">
      <calculatedColumnFormula>D11+E11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ica5" displayName="Tablica5" ref="A6:J42" totalsRowShown="0" headerRowDxfId="3" headerRowBorderDxfId="1" tableBorderDxfId="2" totalsRowBorderDxfId="0">
  <tableColumns count="10">
    <tableColumn id="1" name="RB" dataDxfId="13"/>
    <tableColumn id="2" name="KATEGORIJA" dataDxfId="12"/>
    <tableColumn id="3" name="PLATNI RAZRED" dataDxfId="11"/>
    <tableColumn id="4" name="KOEFICIJENT" dataDxfId="10"/>
    <tableColumn id="5" name="UKUPAN BROJ _x000a_ZAPOSLENIH U PL.R." dataDxfId="9"/>
    <tableColumn id="6" name="OSNOVICA" dataDxfId="8" dataCellStyle="Zarez">
      <calculatedColumnFormula>IF(Tablica5[[#This Row],[KATEGORIJA]]="Osnovno obrazovanje",149,104.5)</calculatedColumnFormula>
    </tableColumn>
    <tableColumn id="7" name="OSNOVNA PLAĆA" dataDxfId="7" dataCellStyle="Zarez"/>
    <tableColumn id="8" name="MJESECI_x000a_RADA" dataDxfId="6"/>
    <tableColumn id="9" name="611100*" dataDxfId="5" dataCellStyle="Zarez"/>
    <tableColumn id="10" name="612100*" dataDxfId="4" dataCellStyle="Zare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opLeftCell="A13" workbookViewId="0">
      <selection activeCell="A22" sqref="A22"/>
    </sheetView>
  </sheetViews>
  <sheetFormatPr defaultRowHeight="15"/>
  <cols>
    <col min="1" max="1" width="21.5703125" customWidth="1"/>
    <col min="2" max="2" width="73.5703125" customWidth="1"/>
    <col min="3" max="3" width="35" customWidth="1"/>
    <col min="4" max="4" width="40.28515625" customWidth="1"/>
    <col min="5" max="5" width="19.7109375" customWidth="1"/>
    <col min="6" max="6" width="21.140625" customWidth="1"/>
    <col min="7" max="7" width="43.140625" customWidth="1"/>
    <col min="8" max="8" width="32.140625" customWidth="1"/>
    <col min="9" max="9" width="33.28515625" customWidth="1"/>
  </cols>
  <sheetData>
    <row r="2" spans="1:9">
      <c r="A2" s="1" t="s">
        <v>0</v>
      </c>
      <c r="B2" s="1" t="s">
        <v>22</v>
      </c>
      <c r="C2" s="1" t="s">
        <v>23</v>
      </c>
      <c r="D2" s="1"/>
      <c r="E2" s="1" t="s">
        <v>24</v>
      </c>
      <c r="F2" s="1" t="s">
        <v>25</v>
      </c>
      <c r="G2" s="1" t="s">
        <v>26</v>
      </c>
      <c r="H2" s="1" t="s">
        <v>14</v>
      </c>
      <c r="I2" s="1" t="s">
        <v>15</v>
      </c>
    </row>
    <row r="3" spans="1:9">
      <c r="A3" s="2" t="s">
        <v>17</v>
      </c>
      <c r="B3" s="10" t="s">
        <v>37</v>
      </c>
      <c r="C3" s="10" t="s">
        <v>46</v>
      </c>
      <c r="D3" s="5"/>
      <c r="E3" s="10" t="s">
        <v>56</v>
      </c>
      <c r="F3" s="10" t="s">
        <v>63</v>
      </c>
      <c r="G3" s="3" t="s">
        <v>3</v>
      </c>
      <c r="H3" s="10" t="s">
        <v>73</v>
      </c>
      <c r="I3" s="10" t="s">
        <v>87</v>
      </c>
    </row>
    <row r="4" spans="1:9">
      <c r="A4" s="2" t="s">
        <v>18</v>
      </c>
      <c r="B4" s="10" t="s">
        <v>38</v>
      </c>
      <c r="C4" s="10" t="s">
        <v>47</v>
      </c>
      <c r="D4" s="5"/>
      <c r="E4" s="10" t="s">
        <v>57</v>
      </c>
      <c r="F4" s="10" t="s">
        <v>64</v>
      </c>
      <c r="G4" s="3" t="s">
        <v>4</v>
      </c>
      <c r="H4" s="10" t="s">
        <v>74</v>
      </c>
      <c r="I4" s="10" t="s">
        <v>88</v>
      </c>
    </row>
    <row r="5" spans="1:9">
      <c r="A5" s="2" t="s">
        <v>19</v>
      </c>
      <c r="B5" s="10" t="s">
        <v>39</v>
      </c>
      <c r="C5" s="10" t="s">
        <v>48</v>
      </c>
      <c r="D5" s="5"/>
      <c r="E5" s="10" t="s">
        <v>58</v>
      </c>
      <c r="F5" s="10" t="s">
        <v>65</v>
      </c>
      <c r="G5" s="3" t="s">
        <v>5</v>
      </c>
      <c r="H5" s="10" t="s">
        <v>75</v>
      </c>
      <c r="I5" s="10" t="s">
        <v>77</v>
      </c>
    </row>
    <row r="6" spans="1:9">
      <c r="A6" s="2" t="s">
        <v>20</v>
      </c>
      <c r="B6" s="10" t="s">
        <v>40</v>
      </c>
      <c r="C6" s="10" t="s">
        <v>49</v>
      </c>
      <c r="D6" s="5"/>
      <c r="E6" s="10" t="s">
        <v>59</v>
      </c>
      <c r="F6" s="10" t="s">
        <v>66</v>
      </c>
      <c r="G6" s="3" t="s">
        <v>6</v>
      </c>
      <c r="H6" s="10" t="s">
        <v>76</v>
      </c>
      <c r="I6" s="10" t="s">
        <v>86</v>
      </c>
    </row>
    <row r="7" spans="1:9">
      <c r="A7" s="2" t="s">
        <v>21</v>
      </c>
      <c r="B7" s="10" t="s">
        <v>41</v>
      </c>
      <c r="C7" s="10" t="s">
        <v>50</v>
      </c>
      <c r="D7" s="5"/>
      <c r="E7" s="10" t="s">
        <v>60</v>
      </c>
      <c r="F7" s="10" t="s">
        <v>67</v>
      </c>
      <c r="G7" s="3" t="s">
        <v>7</v>
      </c>
      <c r="H7" s="10" t="s">
        <v>77</v>
      </c>
      <c r="I7" s="10" t="s">
        <v>85</v>
      </c>
    </row>
    <row r="8" spans="1:9">
      <c r="A8" s="2" t="s">
        <v>1</v>
      </c>
      <c r="B8" s="10" t="s">
        <v>42</v>
      </c>
      <c r="C8" s="10" t="s">
        <v>51</v>
      </c>
      <c r="D8" s="5"/>
      <c r="E8" s="10" t="s">
        <v>61</v>
      </c>
      <c r="F8" s="10" t="s">
        <v>68</v>
      </c>
      <c r="G8" s="3" t="s">
        <v>8</v>
      </c>
      <c r="H8" s="10" t="s">
        <v>86</v>
      </c>
      <c r="I8" s="10" t="s">
        <v>89</v>
      </c>
    </row>
    <row r="9" spans="1:9">
      <c r="A9" s="2" t="s">
        <v>2</v>
      </c>
      <c r="B9" s="10" t="s">
        <v>43</v>
      </c>
      <c r="C9" s="10" t="s">
        <v>52</v>
      </c>
      <c r="D9" s="5"/>
      <c r="E9" s="10" t="s">
        <v>62</v>
      </c>
      <c r="F9" s="10" t="s">
        <v>69</v>
      </c>
      <c r="G9" s="3" t="s">
        <v>9</v>
      </c>
      <c r="H9" s="10" t="s">
        <v>85</v>
      </c>
      <c r="I9" s="10" t="s">
        <v>90</v>
      </c>
    </row>
    <row r="10" spans="1:9">
      <c r="B10" s="10" t="s">
        <v>44</v>
      </c>
      <c r="C10" s="10" t="s">
        <v>53</v>
      </c>
      <c r="D10" s="4"/>
      <c r="F10" s="10" t="s">
        <v>70</v>
      </c>
      <c r="G10" s="3" t="s">
        <v>10</v>
      </c>
      <c r="H10" s="10" t="s">
        <v>84</v>
      </c>
      <c r="I10" s="10" t="s">
        <v>91</v>
      </c>
    </row>
    <row r="11" spans="1:9">
      <c r="B11" s="10" t="s">
        <v>45</v>
      </c>
      <c r="C11" s="10" t="s">
        <v>54</v>
      </c>
      <c r="D11" s="4"/>
      <c r="F11" s="10" t="s">
        <v>71</v>
      </c>
      <c r="G11" s="3" t="s">
        <v>11</v>
      </c>
      <c r="H11" s="10" t="s">
        <v>83</v>
      </c>
      <c r="I11" s="10" t="s">
        <v>82</v>
      </c>
    </row>
    <row r="12" spans="1:9">
      <c r="C12" s="10" t="s">
        <v>55</v>
      </c>
      <c r="D12" s="4"/>
      <c r="F12" s="10" t="s">
        <v>72</v>
      </c>
      <c r="G12" s="3" t="s">
        <v>12</v>
      </c>
      <c r="H12" s="10" t="s">
        <v>82</v>
      </c>
      <c r="I12" s="10" t="s">
        <v>81</v>
      </c>
    </row>
    <row r="13" spans="1:9">
      <c r="G13" s="3" t="s">
        <v>13</v>
      </c>
      <c r="H13" s="10" t="s">
        <v>81</v>
      </c>
      <c r="I13" s="10" t="s">
        <v>80</v>
      </c>
    </row>
    <row r="14" spans="1:9">
      <c r="H14" s="10" t="s">
        <v>80</v>
      </c>
      <c r="I14" s="10" t="s">
        <v>79</v>
      </c>
    </row>
    <row r="15" spans="1:9">
      <c r="H15" s="10" t="s">
        <v>79</v>
      </c>
      <c r="I15" s="10" t="s">
        <v>78</v>
      </c>
    </row>
    <row r="16" spans="1:9">
      <c r="H16" s="10" t="s">
        <v>78</v>
      </c>
    </row>
    <row r="18" spans="1:7">
      <c r="A18" s="1" t="s">
        <v>149</v>
      </c>
      <c r="B18" s="1" t="s">
        <v>158</v>
      </c>
      <c r="C18" s="1" t="s">
        <v>159</v>
      </c>
      <c r="D18" s="1" t="s">
        <v>160</v>
      </c>
      <c r="E18" s="1" t="s">
        <v>161</v>
      </c>
      <c r="F18" s="1" t="s">
        <v>162</v>
      </c>
      <c r="G18" s="1" t="s">
        <v>163</v>
      </c>
    </row>
    <row r="19" spans="1:7">
      <c r="A19" t="s">
        <v>153</v>
      </c>
      <c r="B19" t="s">
        <v>164</v>
      </c>
      <c r="C19" t="s">
        <v>196</v>
      </c>
      <c r="D19" t="s">
        <v>197</v>
      </c>
      <c r="E19" t="s">
        <v>202</v>
      </c>
      <c r="F19" t="s">
        <v>200</v>
      </c>
      <c r="G19" t="s">
        <v>205</v>
      </c>
    </row>
    <row r="20" spans="1:7">
      <c r="A20" t="s">
        <v>157</v>
      </c>
      <c r="B20" t="s">
        <v>165</v>
      </c>
      <c r="D20" t="s">
        <v>198</v>
      </c>
      <c r="E20" t="s">
        <v>203</v>
      </c>
      <c r="F20" t="s">
        <v>201</v>
      </c>
      <c r="G20" t="s">
        <v>206</v>
      </c>
    </row>
    <row r="21" spans="1:7">
      <c r="A21" t="s">
        <v>232</v>
      </c>
      <c r="B21" t="s">
        <v>166</v>
      </c>
      <c r="D21" t="s">
        <v>199</v>
      </c>
      <c r="E21" t="s">
        <v>204</v>
      </c>
    </row>
    <row r="22" spans="1:7">
      <c r="A22" t="s">
        <v>154</v>
      </c>
      <c r="B22" t="s">
        <v>167</v>
      </c>
    </row>
    <row r="23" spans="1:7">
      <c r="A23" t="s">
        <v>155</v>
      </c>
      <c r="B23" t="s">
        <v>168</v>
      </c>
    </row>
    <row r="24" spans="1:7">
      <c r="A24" t="s">
        <v>156</v>
      </c>
      <c r="B24" t="s">
        <v>169</v>
      </c>
    </row>
    <row r="25" spans="1:7">
      <c r="B25" t="s">
        <v>170</v>
      </c>
    </row>
    <row r="26" spans="1:7">
      <c r="B26" t="s">
        <v>171</v>
      </c>
    </row>
    <row r="27" spans="1:7">
      <c r="B27" t="s">
        <v>172</v>
      </c>
    </row>
    <row r="28" spans="1:7">
      <c r="B28" t="s">
        <v>173</v>
      </c>
    </row>
    <row r="29" spans="1:7">
      <c r="B29" t="s">
        <v>174</v>
      </c>
    </row>
    <row r="30" spans="1:7">
      <c r="B30" t="s">
        <v>175</v>
      </c>
    </row>
    <row r="31" spans="1:7">
      <c r="B31" t="s">
        <v>176</v>
      </c>
    </row>
    <row r="32" spans="1:7">
      <c r="B32" t="s">
        <v>177</v>
      </c>
    </row>
    <row r="33" spans="2:2">
      <c r="B33" t="s">
        <v>178</v>
      </c>
    </row>
    <row r="34" spans="2:2">
      <c r="B34" t="s">
        <v>179</v>
      </c>
    </row>
    <row r="35" spans="2:2">
      <c r="B35" t="s">
        <v>180</v>
      </c>
    </row>
    <row r="36" spans="2:2">
      <c r="B36" t="s">
        <v>181</v>
      </c>
    </row>
    <row r="37" spans="2:2">
      <c r="B37" t="s">
        <v>182</v>
      </c>
    </row>
    <row r="38" spans="2:2">
      <c r="B38" t="s">
        <v>183</v>
      </c>
    </row>
    <row r="39" spans="2:2">
      <c r="B39" t="s">
        <v>184</v>
      </c>
    </row>
    <row r="40" spans="2:2">
      <c r="B40" t="s">
        <v>185</v>
      </c>
    </row>
    <row r="41" spans="2:2">
      <c r="B41" t="s">
        <v>186</v>
      </c>
    </row>
    <row r="42" spans="2:2">
      <c r="B42" t="s">
        <v>187</v>
      </c>
    </row>
    <row r="43" spans="2:2">
      <c r="B43" t="s">
        <v>188</v>
      </c>
    </row>
    <row r="44" spans="2:2">
      <c r="B44" t="s">
        <v>189</v>
      </c>
    </row>
    <row r="45" spans="2:2">
      <c r="B45" t="s">
        <v>190</v>
      </c>
    </row>
    <row r="46" spans="2:2">
      <c r="B46" t="s">
        <v>191</v>
      </c>
    </row>
    <row r="47" spans="2:2">
      <c r="B47" t="s">
        <v>192</v>
      </c>
    </row>
    <row r="48" spans="2:2">
      <c r="B48" t="s">
        <v>193</v>
      </c>
    </row>
    <row r="49" spans="2:2">
      <c r="B49" t="s">
        <v>194</v>
      </c>
    </row>
    <row r="50" spans="2:2">
      <c r="B50" t="s">
        <v>195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Normal="100" workbookViewId="0">
      <selection activeCell="C36" sqref="C36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31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61" t="s">
        <v>92</v>
      </c>
      <c r="B4" s="162"/>
      <c r="C4" s="162"/>
      <c r="D4" s="137"/>
      <c r="E4" s="27" t="s">
        <v>33</v>
      </c>
    </row>
    <row r="6" spans="1:6" ht="17.25">
      <c r="A6" s="28" t="s">
        <v>35</v>
      </c>
      <c r="C6" s="158"/>
      <c r="D6" s="158"/>
      <c r="E6" s="158"/>
      <c r="F6" s="158"/>
    </row>
    <row r="7" spans="1:6" ht="17.25">
      <c r="A7" s="28" t="s">
        <v>36</v>
      </c>
      <c r="C7" s="29"/>
    </row>
    <row r="8" spans="1:6" ht="17.25">
      <c r="A8" s="28"/>
      <c r="C8" s="31"/>
    </row>
    <row r="10" spans="1:6" s="13" customFormat="1" ht="47.25">
      <c r="A10" s="9" t="s">
        <v>28</v>
      </c>
      <c r="B10" s="11" t="s">
        <v>0</v>
      </c>
      <c r="C10" s="11" t="s">
        <v>16</v>
      </c>
      <c r="D10" s="12" t="s">
        <v>30</v>
      </c>
      <c r="E10" s="12" t="s">
        <v>34</v>
      </c>
      <c r="F10" s="23" t="s">
        <v>32</v>
      </c>
    </row>
    <row r="11" spans="1:6" s="13" customFormat="1" ht="15.75">
      <c r="A11" s="120"/>
      <c r="B11" s="121">
        <v>1</v>
      </c>
      <c r="C11" s="121">
        <v>2</v>
      </c>
      <c r="D11" s="134">
        <v>3</v>
      </c>
      <c r="E11" s="135">
        <v>4</v>
      </c>
      <c r="F11" s="136">
        <v>5</v>
      </c>
    </row>
    <row r="12" spans="1:6" s="13" customFormat="1" ht="15.75">
      <c r="A12" s="14"/>
      <c r="B12" s="15"/>
      <c r="C12" s="15"/>
      <c r="D12" s="16"/>
      <c r="E12" s="17"/>
      <c r="F12" s="18"/>
    </row>
    <row r="13" spans="1:6" s="13" customFormat="1" ht="15.75">
      <c r="A13" s="14"/>
      <c r="B13" s="15"/>
      <c r="C13" s="15"/>
      <c r="D13" s="16"/>
      <c r="E13" s="17"/>
      <c r="F13" s="18"/>
    </row>
    <row r="14" spans="1:6" s="13" customFormat="1" ht="15.75">
      <c r="A14" s="14"/>
      <c r="B14" s="15"/>
      <c r="C14" s="15"/>
      <c r="D14" s="16"/>
      <c r="E14" s="17"/>
      <c r="F14" s="18"/>
    </row>
    <row r="15" spans="1:6" s="13" customFormat="1" ht="15.75">
      <c r="A15" s="14"/>
      <c r="B15" s="15"/>
      <c r="C15" s="15"/>
      <c r="D15" s="16"/>
      <c r="E15" s="17"/>
      <c r="F15" s="18"/>
    </row>
    <row r="16" spans="1:6" s="13" customFormat="1" ht="15.75">
      <c r="A16" s="14"/>
      <c r="B16" s="15"/>
      <c r="C16" s="15"/>
      <c r="D16" s="16"/>
      <c r="E16" s="17"/>
      <c r="F16" s="18"/>
    </row>
    <row r="17" spans="1:6" s="13" customFormat="1" ht="15.75">
      <c r="A17" s="14"/>
      <c r="B17" s="15"/>
      <c r="C17" s="15"/>
      <c r="D17" s="16"/>
      <c r="E17" s="17"/>
      <c r="F17" s="18"/>
    </row>
    <row r="18" spans="1:6" s="13" customFormat="1" ht="15.75">
      <c r="A18" s="14"/>
      <c r="B18" s="15"/>
      <c r="C18" s="15"/>
      <c r="D18" s="16"/>
      <c r="E18" s="17"/>
      <c r="F18" s="18"/>
    </row>
    <row r="19" spans="1:6" s="13" customFormat="1" ht="15.75">
      <c r="A19" s="14"/>
      <c r="B19" s="15"/>
      <c r="C19" s="15"/>
      <c r="D19" s="16"/>
      <c r="E19" s="17"/>
      <c r="F19" s="18"/>
    </row>
    <row r="20" spans="1:6" s="13" customFormat="1" ht="15.75">
      <c r="A20" s="14"/>
      <c r="B20" s="15"/>
      <c r="C20" s="15"/>
      <c r="D20" s="16"/>
      <c r="E20" s="17"/>
      <c r="F20" s="18"/>
    </row>
    <row r="21" spans="1:6" s="13" customFormat="1" ht="15.75">
      <c r="A21" s="14"/>
      <c r="B21" s="15"/>
      <c r="C21" s="15"/>
      <c r="D21" s="16"/>
      <c r="E21" s="17"/>
      <c r="F21" s="18"/>
    </row>
    <row r="22" spans="1:6" s="13" customFormat="1" ht="15.75">
      <c r="A22" s="14"/>
      <c r="B22" s="15"/>
      <c r="C22" s="15"/>
      <c r="D22" s="16"/>
      <c r="E22" s="17"/>
      <c r="F22" s="18"/>
    </row>
    <row r="23" spans="1:6" s="13" customFormat="1" ht="15.75">
      <c r="A23" s="14"/>
      <c r="B23" s="15"/>
      <c r="C23" s="15"/>
      <c r="D23" s="16"/>
      <c r="E23" s="17"/>
      <c r="F23" s="18"/>
    </row>
    <row r="24" spans="1:6" s="13" customFormat="1" ht="15.75">
      <c r="A24" s="14"/>
      <c r="B24" s="15"/>
      <c r="C24" s="15"/>
      <c r="D24" s="16"/>
      <c r="E24" s="17"/>
      <c r="F24" s="18"/>
    </row>
    <row r="25" spans="1:6" s="13" customFormat="1" ht="15.75">
      <c r="A25" s="14"/>
      <c r="B25" s="15"/>
      <c r="C25" s="15"/>
      <c r="D25" s="16"/>
      <c r="E25" s="17"/>
      <c r="F25" s="18"/>
    </row>
    <row r="26" spans="1:6" s="13" customFormat="1" ht="15.75">
      <c r="A26" s="14"/>
      <c r="B26" s="15"/>
      <c r="C26" s="15"/>
      <c r="D26" s="16"/>
      <c r="E26" s="17"/>
      <c r="F26" s="18"/>
    </row>
    <row r="27" spans="1:6" s="13" customFormat="1" ht="15.75">
      <c r="A27" s="14"/>
      <c r="B27" s="15"/>
      <c r="C27" s="15"/>
      <c r="D27" s="16"/>
      <c r="E27" s="17"/>
      <c r="F27" s="18"/>
    </row>
    <row r="28" spans="1:6" s="13" customFormat="1" ht="15.75">
      <c r="A28" s="14"/>
      <c r="B28" s="15"/>
      <c r="C28" s="15"/>
      <c r="D28" s="16"/>
      <c r="E28" s="17"/>
      <c r="F28" s="18"/>
    </row>
    <row r="29" spans="1:6" s="13" customFormat="1" ht="15.75">
      <c r="A29" s="14"/>
      <c r="B29" s="15"/>
      <c r="C29" s="15"/>
      <c r="D29" s="16"/>
      <c r="E29" s="17"/>
      <c r="F29" s="18"/>
    </row>
    <row r="30" spans="1:6" s="13" customFormat="1" ht="15.75">
      <c r="A30" s="14"/>
      <c r="B30" s="15"/>
      <c r="C30" s="15"/>
      <c r="D30" s="16"/>
      <c r="E30" s="17"/>
      <c r="F30" s="18"/>
    </row>
    <row r="31" spans="1:6" s="13" customFormat="1" ht="15.75">
      <c r="A31" s="14"/>
      <c r="B31" s="15"/>
      <c r="C31" s="15"/>
      <c r="D31" s="16"/>
      <c r="E31" s="17"/>
      <c r="F31" s="18"/>
    </row>
    <row r="32" spans="1:6" s="13" customFormat="1" ht="15.75">
      <c r="A32" s="14"/>
      <c r="B32" s="15"/>
      <c r="C32" s="15"/>
      <c r="D32" s="16"/>
      <c r="E32" s="17"/>
      <c r="F32" s="18"/>
    </row>
    <row r="33" spans="1:6" s="13" customFormat="1" ht="15.75">
      <c r="A33" s="14"/>
      <c r="B33" s="15"/>
      <c r="C33" s="15"/>
      <c r="D33" s="16"/>
      <c r="E33" s="17"/>
      <c r="F33" s="18"/>
    </row>
    <row r="34" spans="1:6" s="13" customFormat="1" ht="15.75">
      <c r="A34" s="14"/>
      <c r="B34" s="15"/>
      <c r="C34" s="15"/>
      <c r="D34" s="16"/>
      <c r="E34" s="17"/>
      <c r="F34" s="18"/>
    </row>
    <row r="35" spans="1:6" s="13" customFormat="1" ht="15.75">
      <c r="A35" s="14"/>
      <c r="B35" s="15"/>
      <c r="C35" s="15"/>
      <c r="D35" s="16"/>
      <c r="E35" s="17"/>
      <c r="F35" s="18"/>
    </row>
    <row r="36" spans="1:6" s="13" customFormat="1" ht="15.75">
      <c r="A36" s="14"/>
      <c r="B36" s="15"/>
      <c r="C36" s="15"/>
      <c r="D36" s="16"/>
      <c r="E36" s="17"/>
      <c r="F36" s="18"/>
    </row>
    <row r="37" spans="1:6" s="13" customFormat="1" ht="15.75">
      <c r="A37" s="14"/>
      <c r="B37" s="15"/>
      <c r="C37" s="15"/>
      <c r="D37" s="16"/>
      <c r="E37" s="17"/>
      <c r="F37" s="18"/>
    </row>
    <row r="38" spans="1:6" s="13" customFormat="1" ht="15.75">
      <c r="A38" s="14"/>
      <c r="B38" s="15"/>
      <c r="C38" s="15"/>
      <c r="D38" s="16"/>
      <c r="E38" s="17"/>
      <c r="F38" s="18"/>
    </row>
    <row r="39" spans="1:6" s="13" customFormat="1" ht="15.75">
      <c r="A39" s="14"/>
      <c r="B39" s="15"/>
      <c r="C39" s="15"/>
      <c r="D39" s="16"/>
      <c r="E39" s="17"/>
      <c r="F39" s="18"/>
    </row>
    <row r="40" spans="1:6" s="13" customFormat="1" ht="15.75">
      <c r="A40" s="14"/>
      <c r="B40" s="15"/>
      <c r="C40" s="15"/>
      <c r="D40" s="16"/>
      <c r="E40" s="17"/>
      <c r="F40" s="18"/>
    </row>
    <row r="41" spans="1:6" s="13" customFormat="1" ht="15.75">
      <c r="A41" s="19"/>
      <c r="B41" s="20" t="s">
        <v>29</v>
      </c>
      <c r="C41" s="20"/>
      <c r="D41" s="21">
        <f>SUBTOTAL(109,D12:D40)</f>
        <v>0</v>
      </c>
      <c r="E41" s="21">
        <f>SUBTOTAL(109,E12:E40)</f>
        <v>0</v>
      </c>
      <c r="F41" s="22"/>
    </row>
    <row r="42" spans="1:6" ht="15.75">
      <c r="D42" s="159">
        <f>D41+E41</f>
        <v>0</v>
      </c>
      <c r="E42" s="160"/>
    </row>
    <row r="44" spans="1:6">
      <c r="A44" s="124" t="s">
        <v>217</v>
      </c>
      <c r="B44" s="125"/>
      <c r="C44" s="125"/>
      <c r="D44" s="125"/>
      <c r="E44" s="125"/>
      <c r="F44" s="126"/>
    </row>
    <row r="45" spans="1:6" ht="33.75" customHeight="1">
      <c r="A45" s="164" t="s">
        <v>218</v>
      </c>
      <c r="B45" s="165"/>
      <c r="C45" s="165"/>
      <c r="D45" s="165"/>
      <c r="E45" s="165"/>
      <c r="F45" s="166"/>
    </row>
    <row r="46" spans="1:6">
      <c r="A46" s="164" t="s">
        <v>219</v>
      </c>
      <c r="B46" s="165"/>
      <c r="C46" s="165"/>
      <c r="D46" s="165"/>
      <c r="E46" s="165"/>
      <c r="F46" s="166"/>
    </row>
    <row r="47" spans="1:6" ht="30" customHeight="1">
      <c r="A47" s="164" t="s">
        <v>220</v>
      </c>
      <c r="B47" s="165"/>
      <c r="C47" s="165"/>
      <c r="D47" s="165"/>
      <c r="E47" s="165"/>
      <c r="F47" s="166"/>
    </row>
    <row r="48" spans="1:6" ht="30" customHeight="1">
      <c r="A48" s="164" t="s">
        <v>221</v>
      </c>
      <c r="B48" s="165"/>
      <c r="C48" s="165"/>
      <c r="D48" s="165"/>
      <c r="E48" s="165"/>
      <c r="F48" s="166"/>
    </row>
    <row r="49" spans="1:7" ht="16.5" customHeight="1">
      <c r="A49" s="167" t="s">
        <v>222</v>
      </c>
      <c r="B49" s="168"/>
      <c r="C49" s="168"/>
      <c r="D49" s="168"/>
      <c r="E49" s="168"/>
      <c r="F49" s="169"/>
    </row>
    <row r="50" spans="1:7" ht="30" customHeight="1">
      <c r="A50" s="133"/>
      <c r="B50" s="133"/>
      <c r="C50" s="133"/>
      <c r="D50" s="133"/>
      <c r="E50" s="133"/>
      <c r="F50" s="133"/>
    </row>
    <row r="51" spans="1:7" ht="16.5" customHeight="1">
      <c r="A51" s="133"/>
      <c r="B51" s="133"/>
      <c r="C51" s="133"/>
      <c r="D51" s="133"/>
      <c r="E51" s="133"/>
      <c r="F51" s="133"/>
    </row>
    <row r="52" spans="1:7">
      <c r="A52" s="34" t="s">
        <v>93</v>
      </c>
      <c r="B52" s="32"/>
      <c r="C52" s="32"/>
      <c r="D52" s="32"/>
      <c r="E52" s="33"/>
      <c r="F52" s="32"/>
      <c r="G52" s="32"/>
    </row>
    <row r="53" spans="1:7" ht="37.5" customHeight="1">
      <c r="A53" s="170" t="s">
        <v>94</v>
      </c>
      <c r="B53" s="171"/>
      <c r="C53" s="171"/>
      <c r="D53" s="171"/>
      <c r="E53" s="171"/>
      <c r="F53" s="171"/>
      <c r="G53" s="35"/>
    </row>
    <row r="54" spans="1:7" ht="26.25" customHeight="1">
      <c r="A54" s="172" t="s">
        <v>95</v>
      </c>
      <c r="B54" s="171"/>
      <c r="C54" s="171"/>
      <c r="D54" s="171"/>
      <c r="E54" s="171"/>
      <c r="F54" s="171"/>
      <c r="G54" s="35"/>
    </row>
    <row r="55" spans="1:7" ht="19.5" customHeight="1">
      <c r="A55" s="172" t="s">
        <v>96</v>
      </c>
      <c r="B55" s="171"/>
      <c r="C55" s="171"/>
      <c r="D55" s="171"/>
      <c r="E55" s="171"/>
      <c r="F55" s="171"/>
      <c r="G55" s="35"/>
    </row>
    <row r="57" spans="1:7">
      <c r="A57" s="7"/>
      <c r="B57" s="37"/>
      <c r="C57" s="37"/>
      <c r="D57" s="37"/>
      <c r="E57" s="37"/>
      <c r="F57" s="6"/>
    </row>
    <row r="58" spans="1:7">
      <c r="A58" s="38"/>
      <c r="B58" s="36"/>
      <c r="C58" s="36"/>
      <c r="D58" s="36"/>
      <c r="E58" s="36"/>
      <c r="F58" s="39"/>
    </row>
    <row r="59" spans="1:7">
      <c r="A59" s="38"/>
      <c r="B59" s="36"/>
      <c r="C59" s="36"/>
      <c r="D59" s="36"/>
      <c r="E59" s="36"/>
      <c r="F59" s="39"/>
    </row>
    <row r="60" spans="1:7">
      <c r="A60" s="38"/>
      <c r="B60" s="36"/>
      <c r="C60" s="36"/>
      <c r="D60" s="36"/>
      <c r="E60" s="36"/>
      <c r="F60" s="39"/>
    </row>
    <row r="61" spans="1:7">
      <c r="A61" s="38"/>
      <c r="B61" s="36"/>
      <c r="C61" s="36"/>
      <c r="D61" s="36"/>
      <c r="E61" s="36"/>
      <c r="F61" s="39"/>
    </row>
    <row r="62" spans="1:7">
      <c r="A62" s="38"/>
      <c r="B62" s="36"/>
      <c r="C62" s="36"/>
      <c r="D62" s="36"/>
      <c r="E62" s="36"/>
      <c r="F62" s="39"/>
    </row>
    <row r="63" spans="1:7">
      <c r="A63" s="38"/>
      <c r="B63" s="36"/>
      <c r="C63" s="36"/>
      <c r="D63" s="36"/>
      <c r="E63" s="36"/>
      <c r="F63" s="39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38"/>
      <c r="B99" s="36"/>
      <c r="C99" s="36"/>
      <c r="D99" s="36"/>
      <c r="E99" s="36"/>
      <c r="F99" s="39"/>
    </row>
    <row r="100" spans="1:6">
      <c r="A100" s="38"/>
      <c r="B100" s="36"/>
      <c r="C100" s="36"/>
      <c r="D100" s="36"/>
      <c r="E100" s="36"/>
      <c r="F100" s="39"/>
    </row>
    <row r="101" spans="1:6">
      <c r="A101" s="38"/>
      <c r="B101" s="36"/>
      <c r="C101" s="36"/>
      <c r="D101" s="36"/>
      <c r="E101" s="36"/>
      <c r="F101" s="39"/>
    </row>
    <row r="102" spans="1:6">
      <c r="A102" s="40"/>
      <c r="B102" s="24"/>
      <c r="C102" s="24"/>
      <c r="D102" s="24"/>
      <c r="E102" s="24"/>
      <c r="F102" s="41"/>
    </row>
    <row r="106" spans="1:6">
      <c r="A106" s="45" t="s">
        <v>100</v>
      </c>
      <c r="B106" s="42"/>
      <c r="C106" s="42"/>
      <c r="D106" s="42" t="s">
        <v>98</v>
      </c>
      <c r="E106" s="43" t="s">
        <v>99</v>
      </c>
      <c r="F106" s="42"/>
    </row>
    <row r="107" spans="1:6">
      <c r="A107" s="163"/>
      <c r="B107" s="163"/>
      <c r="E107" s="163"/>
      <c r="F107" s="163"/>
    </row>
  </sheetData>
  <mergeCells count="13">
    <mergeCell ref="C6:F6"/>
    <mergeCell ref="D42:E42"/>
    <mergeCell ref="A4:C4"/>
    <mergeCell ref="A107:B107"/>
    <mergeCell ref="E107:F107"/>
    <mergeCell ref="A45:F45"/>
    <mergeCell ref="A46:F46"/>
    <mergeCell ref="A47:F47"/>
    <mergeCell ref="A48:F48"/>
    <mergeCell ref="A49:F49"/>
    <mergeCell ref="A53:F53"/>
    <mergeCell ref="A54:F54"/>
    <mergeCell ref="A55:F55"/>
  </mergeCells>
  <dataValidations count="2">
    <dataValidation type="list" allowBlank="1" showInputMessage="1" showErrorMessage="1" sqref="C12:C40">
      <formula1>INDIRECT(SUBSTITUTE(B12," ",""))</formula1>
    </dataValidation>
    <dataValidation type="list" allowBlank="1" showInputMessage="1" showErrorMessage="1" sqref="B12:B40">
      <formula1>Kategorija</formula1>
    </dataValidation>
  </dataValidations>
  <pageMargins left="0.36" right="0.3" top="0.64" bottom="0.75" header="0.3" footer="0.3"/>
  <pageSetup paperSize="9" scale="8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Normal="100" workbookViewId="0">
      <selection activeCell="D3" sqref="D3"/>
    </sheetView>
  </sheetViews>
  <sheetFormatPr defaultRowHeight="15"/>
  <cols>
    <col min="1" max="1" width="4.140625" style="49" customWidth="1"/>
    <col min="2" max="2" width="9" style="49" customWidth="1"/>
    <col min="3" max="3" width="35.28515625" style="49" customWidth="1"/>
    <col min="4" max="4" width="14.85546875" style="49" customWidth="1"/>
    <col min="5" max="5" width="17.140625" style="49" customWidth="1"/>
    <col min="6" max="6" width="17" style="49" customWidth="1"/>
    <col min="7" max="256" width="9.140625" style="49"/>
    <col min="257" max="257" width="4.140625" style="49" customWidth="1"/>
    <col min="258" max="258" width="9" style="49" customWidth="1"/>
    <col min="259" max="259" width="35.28515625" style="49" customWidth="1"/>
    <col min="260" max="260" width="14.85546875" style="49" customWidth="1"/>
    <col min="261" max="261" width="17.140625" style="49" customWidth="1"/>
    <col min="262" max="262" width="17" style="49" customWidth="1"/>
    <col min="263" max="512" width="9.140625" style="49"/>
    <col min="513" max="513" width="4.140625" style="49" customWidth="1"/>
    <col min="514" max="514" width="9" style="49" customWidth="1"/>
    <col min="515" max="515" width="35.28515625" style="49" customWidth="1"/>
    <col min="516" max="516" width="14.85546875" style="49" customWidth="1"/>
    <col min="517" max="517" width="17.140625" style="49" customWidth="1"/>
    <col min="518" max="518" width="17" style="49" customWidth="1"/>
    <col min="519" max="768" width="9.140625" style="49"/>
    <col min="769" max="769" width="4.140625" style="49" customWidth="1"/>
    <col min="770" max="770" width="9" style="49" customWidth="1"/>
    <col min="771" max="771" width="35.28515625" style="49" customWidth="1"/>
    <col min="772" max="772" width="14.85546875" style="49" customWidth="1"/>
    <col min="773" max="773" width="17.140625" style="49" customWidth="1"/>
    <col min="774" max="774" width="17" style="49" customWidth="1"/>
    <col min="775" max="1024" width="9.140625" style="49"/>
    <col min="1025" max="1025" width="4.140625" style="49" customWidth="1"/>
    <col min="1026" max="1026" width="9" style="49" customWidth="1"/>
    <col min="1027" max="1027" width="35.28515625" style="49" customWidth="1"/>
    <col min="1028" max="1028" width="14.85546875" style="49" customWidth="1"/>
    <col min="1029" max="1029" width="17.140625" style="49" customWidth="1"/>
    <col min="1030" max="1030" width="17" style="49" customWidth="1"/>
    <col min="1031" max="1280" width="9.140625" style="49"/>
    <col min="1281" max="1281" width="4.140625" style="49" customWidth="1"/>
    <col min="1282" max="1282" width="9" style="49" customWidth="1"/>
    <col min="1283" max="1283" width="35.28515625" style="49" customWidth="1"/>
    <col min="1284" max="1284" width="14.85546875" style="49" customWidth="1"/>
    <col min="1285" max="1285" width="17.140625" style="49" customWidth="1"/>
    <col min="1286" max="1286" width="17" style="49" customWidth="1"/>
    <col min="1287" max="1536" width="9.140625" style="49"/>
    <col min="1537" max="1537" width="4.140625" style="49" customWidth="1"/>
    <col min="1538" max="1538" width="9" style="49" customWidth="1"/>
    <col min="1539" max="1539" width="35.28515625" style="49" customWidth="1"/>
    <col min="1540" max="1540" width="14.85546875" style="49" customWidth="1"/>
    <col min="1541" max="1541" width="17.140625" style="49" customWidth="1"/>
    <col min="1542" max="1542" width="17" style="49" customWidth="1"/>
    <col min="1543" max="1792" width="9.140625" style="49"/>
    <col min="1793" max="1793" width="4.140625" style="49" customWidth="1"/>
    <col min="1794" max="1794" width="9" style="49" customWidth="1"/>
    <col min="1795" max="1795" width="35.28515625" style="49" customWidth="1"/>
    <col min="1796" max="1796" width="14.85546875" style="49" customWidth="1"/>
    <col min="1797" max="1797" width="17.140625" style="49" customWidth="1"/>
    <col min="1798" max="1798" width="17" style="49" customWidth="1"/>
    <col min="1799" max="2048" width="9.140625" style="49"/>
    <col min="2049" max="2049" width="4.140625" style="49" customWidth="1"/>
    <col min="2050" max="2050" width="9" style="49" customWidth="1"/>
    <col min="2051" max="2051" width="35.28515625" style="49" customWidth="1"/>
    <col min="2052" max="2052" width="14.85546875" style="49" customWidth="1"/>
    <col min="2053" max="2053" width="17.140625" style="49" customWidth="1"/>
    <col min="2054" max="2054" width="17" style="49" customWidth="1"/>
    <col min="2055" max="2304" width="9.140625" style="49"/>
    <col min="2305" max="2305" width="4.140625" style="49" customWidth="1"/>
    <col min="2306" max="2306" width="9" style="49" customWidth="1"/>
    <col min="2307" max="2307" width="35.28515625" style="49" customWidth="1"/>
    <col min="2308" max="2308" width="14.85546875" style="49" customWidth="1"/>
    <col min="2309" max="2309" width="17.140625" style="49" customWidth="1"/>
    <col min="2310" max="2310" width="17" style="49" customWidth="1"/>
    <col min="2311" max="2560" width="9.140625" style="49"/>
    <col min="2561" max="2561" width="4.140625" style="49" customWidth="1"/>
    <col min="2562" max="2562" width="9" style="49" customWidth="1"/>
    <col min="2563" max="2563" width="35.28515625" style="49" customWidth="1"/>
    <col min="2564" max="2564" width="14.85546875" style="49" customWidth="1"/>
    <col min="2565" max="2565" width="17.140625" style="49" customWidth="1"/>
    <col min="2566" max="2566" width="17" style="49" customWidth="1"/>
    <col min="2567" max="2816" width="9.140625" style="49"/>
    <col min="2817" max="2817" width="4.140625" style="49" customWidth="1"/>
    <col min="2818" max="2818" width="9" style="49" customWidth="1"/>
    <col min="2819" max="2819" width="35.28515625" style="49" customWidth="1"/>
    <col min="2820" max="2820" width="14.85546875" style="49" customWidth="1"/>
    <col min="2821" max="2821" width="17.140625" style="49" customWidth="1"/>
    <col min="2822" max="2822" width="17" style="49" customWidth="1"/>
    <col min="2823" max="3072" width="9.140625" style="49"/>
    <col min="3073" max="3073" width="4.140625" style="49" customWidth="1"/>
    <col min="3074" max="3074" width="9" style="49" customWidth="1"/>
    <col min="3075" max="3075" width="35.28515625" style="49" customWidth="1"/>
    <col min="3076" max="3076" width="14.85546875" style="49" customWidth="1"/>
    <col min="3077" max="3077" width="17.140625" style="49" customWidth="1"/>
    <col min="3078" max="3078" width="17" style="49" customWidth="1"/>
    <col min="3079" max="3328" width="9.140625" style="49"/>
    <col min="3329" max="3329" width="4.140625" style="49" customWidth="1"/>
    <col min="3330" max="3330" width="9" style="49" customWidth="1"/>
    <col min="3331" max="3331" width="35.28515625" style="49" customWidth="1"/>
    <col min="3332" max="3332" width="14.85546875" style="49" customWidth="1"/>
    <col min="3333" max="3333" width="17.140625" style="49" customWidth="1"/>
    <col min="3334" max="3334" width="17" style="49" customWidth="1"/>
    <col min="3335" max="3584" width="9.140625" style="49"/>
    <col min="3585" max="3585" width="4.140625" style="49" customWidth="1"/>
    <col min="3586" max="3586" width="9" style="49" customWidth="1"/>
    <col min="3587" max="3587" width="35.28515625" style="49" customWidth="1"/>
    <col min="3588" max="3588" width="14.85546875" style="49" customWidth="1"/>
    <col min="3589" max="3589" width="17.140625" style="49" customWidth="1"/>
    <col min="3590" max="3590" width="17" style="49" customWidth="1"/>
    <col min="3591" max="3840" width="9.140625" style="49"/>
    <col min="3841" max="3841" width="4.140625" style="49" customWidth="1"/>
    <col min="3842" max="3842" width="9" style="49" customWidth="1"/>
    <col min="3843" max="3843" width="35.28515625" style="49" customWidth="1"/>
    <col min="3844" max="3844" width="14.85546875" style="49" customWidth="1"/>
    <col min="3845" max="3845" width="17.140625" style="49" customWidth="1"/>
    <col min="3846" max="3846" width="17" style="49" customWidth="1"/>
    <col min="3847" max="4096" width="9.140625" style="49"/>
    <col min="4097" max="4097" width="4.140625" style="49" customWidth="1"/>
    <col min="4098" max="4098" width="9" style="49" customWidth="1"/>
    <col min="4099" max="4099" width="35.28515625" style="49" customWidth="1"/>
    <col min="4100" max="4100" width="14.85546875" style="49" customWidth="1"/>
    <col min="4101" max="4101" width="17.140625" style="49" customWidth="1"/>
    <col min="4102" max="4102" width="17" style="49" customWidth="1"/>
    <col min="4103" max="4352" width="9.140625" style="49"/>
    <col min="4353" max="4353" width="4.140625" style="49" customWidth="1"/>
    <col min="4354" max="4354" width="9" style="49" customWidth="1"/>
    <col min="4355" max="4355" width="35.28515625" style="49" customWidth="1"/>
    <col min="4356" max="4356" width="14.85546875" style="49" customWidth="1"/>
    <col min="4357" max="4357" width="17.140625" style="49" customWidth="1"/>
    <col min="4358" max="4358" width="17" style="49" customWidth="1"/>
    <col min="4359" max="4608" width="9.140625" style="49"/>
    <col min="4609" max="4609" width="4.140625" style="49" customWidth="1"/>
    <col min="4610" max="4610" width="9" style="49" customWidth="1"/>
    <col min="4611" max="4611" width="35.28515625" style="49" customWidth="1"/>
    <col min="4612" max="4612" width="14.85546875" style="49" customWidth="1"/>
    <col min="4613" max="4613" width="17.140625" style="49" customWidth="1"/>
    <col min="4614" max="4614" width="17" style="49" customWidth="1"/>
    <col min="4615" max="4864" width="9.140625" style="49"/>
    <col min="4865" max="4865" width="4.140625" style="49" customWidth="1"/>
    <col min="4866" max="4866" width="9" style="49" customWidth="1"/>
    <col min="4867" max="4867" width="35.28515625" style="49" customWidth="1"/>
    <col min="4868" max="4868" width="14.85546875" style="49" customWidth="1"/>
    <col min="4869" max="4869" width="17.140625" style="49" customWidth="1"/>
    <col min="4870" max="4870" width="17" style="49" customWidth="1"/>
    <col min="4871" max="5120" width="9.140625" style="49"/>
    <col min="5121" max="5121" width="4.140625" style="49" customWidth="1"/>
    <col min="5122" max="5122" width="9" style="49" customWidth="1"/>
    <col min="5123" max="5123" width="35.28515625" style="49" customWidth="1"/>
    <col min="5124" max="5124" width="14.85546875" style="49" customWidth="1"/>
    <col min="5125" max="5125" width="17.140625" style="49" customWidth="1"/>
    <col min="5126" max="5126" width="17" style="49" customWidth="1"/>
    <col min="5127" max="5376" width="9.140625" style="49"/>
    <col min="5377" max="5377" width="4.140625" style="49" customWidth="1"/>
    <col min="5378" max="5378" width="9" style="49" customWidth="1"/>
    <col min="5379" max="5379" width="35.28515625" style="49" customWidth="1"/>
    <col min="5380" max="5380" width="14.85546875" style="49" customWidth="1"/>
    <col min="5381" max="5381" width="17.140625" style="49" customWidth="1"/>
    <col min="5382" max="5382" width="17" style="49" customWidth="1"/>
    <col min="5383" max="5632" width="9.140625" style="49"/>
    <col min="5633" max="5633" width="4.140625" style="49" customWidth="1"/>
    <col min="5634" max="5634" width="9" style="49" customWidth="1"/>
    <col min="5635" max="5635" width="35.28515625" style="49" customWidth="1"/>
    <col min="5636" max="5636" width="14.85546875" style="49" customWidth="1"/>
    <col min="5637" max="5637" width="17.140625" style="49" customWidth="1"/>
    <col min="5638" max="5638" width="17" style="49" customWidth="1"/>
    <col min="5639" max="5888" width="9.140625" style="49"/>
    <col min="5889" max="5889" width="4.140625" style="49" customWidth="1"/>
    <col min="5890" max="5890" width="9" style="49" customWidth="1"/>
    <col min="5891" max="5891" width="35.28515625" style="49" customWidth="1"/>
    <col min="5892" max="5892" width="14.85546875" style="49" customWidth="1"/>
    <col min="5893" max="5893" width="17.140625" style="49" customWidth="1"/>
    <col min="5894" max="5894" width="17" style="49" customWidth="1"/>
    <col min="5895" max="6144" width="9.140625" style="49"/>
    <col min="6145" max="6145" width="4.140625" style="49" customWidth="1"/>
    <col min="6146" max="6146" width="9" style="49" customWidth="1"/>
    <col min="6147" max="6147" width="35.28515625" style="49" customWidth="1"/>
    <col min="6148" max="6148" width="14.85546875" style="49" customWidth="1"/>
    <col min="6149" max="6149" width="17.140625" style="49" customWidth="1"/>
    <col min="6150" max="6150" width="17" style="49" customWidth="1"/>
    <col min="6151" max="6400" width="9.140625" style="49"/>
    <col min="6401" max="6401" width="4.140625" style="49" customWidth="1"/>
    <col min="6402" max="6402" width="9" style="49" customWidth="1"/>
    <col min="6403" max="6403" width="35.28515625" style="49" customWidth="1"/>
    <col min="6404" max="6404" width="14.85546875" style="49" customWidth="1"/>
    <col min="6405" max="6405" width="17.140625" style="49" customWidth="1"/>
    <col min="6406" max="6406" width="17" style="49" customWidth="1"/>
    <col min="6407" max="6656" width="9.140625" style="49"/>
    <col min="6657" max="6657" width="4.140625" style="49" customWidth="1"/>
    <col min="6658" max="6658" width="9" style="49" customWidth="1"/>
    <col min="6659" max="6659" width="35.28515625" style="49" customWidth="1"/>
    <col min="6660" max="6660" width="14.85546875" style="49" customWidth="1"/>
    <col min="6661" max="6661" width="17.140625" style="49" customWidth="1"/>
    <col min="6662" max="6662" width="17" style="49" customWidth="1"/>
    <col min="6663" max="6912" width="9.140625" style="49"/>
    <col min="6913" max="6913" width="4.140625" style="49" customWidth="1"/>
    <col min="6914" max="6914" width="9" style="49" customWidth="1"/>
    <col min="6915" max="6915" width="35.28515625" style="49" customWidth="1"/>
    <col min="6916" max="6916" width="14.85546875" style="49" customWidth="1"/>
    <col min="6917" max="6917" width="17.140625" style="49" customWidth="1"/>
    <col min="6918" max="6918" width="17" style="49" customWidth="1"/>
    <col min="6919" max="7168" width="9.140625" style="49"/>
    <col min="7169" max="7169" width="4.140625" style="49" customWidth="1"/>
    <col min="7170" max="7170" width="9" style="49" customWidth="1"/>
    <col min="7171" max="7171" width="35.28515625" style="49" customWidth="1"/>
    <col min="7172" max="7172" width="14.85546875" style="49" customWidth="1"/>
    <col min="7173" max="7173" width="17.140625" style="49" customWidth="1"/>
    <col min="7174" max="7174" width="17" style="49" customWidth="1"/>
    <col min="7175" max="7424" width="9.140625" style="49"/>
    <col min="7425" max="7425" width="4.140625" style="49" customWidth="1"/>
    <col min="7426" max="7426" width="9" style="49" customWidth="1"/>
    <col min="7427" max="7427" width="35.28515625" style="49" customWidth="1"/>
    <col min="7428" max="7428" width="14.85546875" style="49" customWidth="1"/>
    <col min="7429" max="7429" width="17.140625" style="49" customWidth="1"/>
    <col min="7430" max="7430" width="17" style="49" customWidth="1"/>
    <col min="7431" max="7680" width="9.140625" style="49"/>
    <col min="7681" max="7681" width="4.140625" style="49" customWidth="1"/>
    <col min="7682" max="7682" width="9" style="49" customWidth="1"/>
    <col min="7683" max="7683" width="35.28515625" style="49" customWidth="1"/>
    <col min="7684" max="7684" width="14.85546875" style="49" customWidth="1"/>
    <col min="7685" max="7685" width="17.140625" style="49" customWidth="1"/>
    <col min="7686" max="7686" width="17" style="49" customWidth="1"/>
    <col min="7687" max="7936" width="9.140625" style="49"/>
    <col min="7937" max="7937" width="4.140625" style="49" customWidth="1"/>
    <col min="7938" max="7938" width="9" style="49" customWidth="1"/>
    <col min="7939" max="7939" width="35.28515625" style="49" customWidth="1"/>
    <col min="7940" max="7940" width="14.85546875" style="49" customWidth="1"/>
    <col min="7941" max="7941" width="17.140625" style="49" customWidth="1"/>
    <col min="7942" max="7942" width="17" style="49" customWidth="1"/>
    <col min="7943" max="8192" width="9.140625" style="49"/>
    <col min="8193" max="8193" width="4.140625" style="49" customWidth="1"/>
    <col min="8194" max="8194" width="9" style="49" customWidth="1"/>
    <col min="8195" max="8195" width="35.28515625" style="49" customWidth="1"/>
    <col min="8196" max="8196" width="14.85546875" style="49" customWidth="1"/>
    <col min="8197" max="8197" width="17.140625" style="49" customWidth="1"/>
    <col min="8198" max="8198" width="17" style="49" customWidth="1"/>
    <col min="8199" max="8448" width="9.140625" style="49"/>
    <col min="8449" max="8449" width="4.140625" style="49" customWidth="1"/>
    <col min="8450" max="8450" width="9" style="49" customWidth="1"/>
    <col min="8451" max="8451" width="35.28515625" style="49" customWidth="1"/>
    <col min="8452" max="8452" width="14.85546875" style="49" customWidth="1"/>
    <col min="8453" max="8453" width="17.140625" style="49" customWidth="1"/>
    <col min="8454" max="8454" width="17" style="49" customWidth="1"/>
    <col min="8455" max="8704" width="9.140625" style="49"/>
    <col min="8705" max="8705" width="4.140625" style="49" customWidth="1"/>
    <col min="8706" max="8706" width="9" style="49" customWidth="1"/>
    <col min="8707" max="8707" width="35.28515625" style="49" customWidth="1"/>
    <col min="8708" max="8708" width="14.85546875" style="49" customWidth="1"/>
    <col min="8709" max="8709" width="17.140625" style="49" customWidth="1"/>
    <col min="8710" max="8710" width="17" style="49" customWidth="1"/>
    <col min="8711" max="8960" width="9.140625" style="49"/>
    <col min="8961" max="8961" width="4.140625" style="49" customWidth="1"/>
    <col min="8962" max="8962" width="9" style="49" customWidth="1"/>
    <col min="8963" max="8963" width="35.28515625" style="49" customWidth="1"/>
    <col min="8964" max="8964" width="14.85546875" style="49" customWidth="1"/>
    <col min="8965" max="8965" width="17.140625" style="49" customWidth="1"/>
    <col min="8966" max="8966" width="17" style="49" customWidth="1"/>
    <col min="8967" max="9216" width="9.140625" style="49"/>
    <col min="9217" max="9217" width="4.140625" style="49" customWidth="1"/>
    <col min="9218" max="9218" width="9" style="49" customWidth="1"/>
    <col min="9219" max="9219" width="35.28515625" style="49" customWidth="1"/>
    <col min="9220" max="9220" width="14.85546875" style="49" customWidth="1"/>
    <col min="9221" max="9221" width="17.140625" style="49" customWidth="1"/>
    <col min="9222" max="9222" width="17" style="49" customWidth="1"/>
    <col min="9223" max="9472" width="9.140625" style="49"/>
    <col min="9473" max="9473" width="4.140625" style="49" customWidth="1"/>
    <col min="9474" max="9474" width="9" style="49" customWidth="1"/>
    <col min="9475" max="9475" width="35.28515625" style="49" customWidth="1"/>
    <col min="9476" max="9476" width="14.85546875" style="49" customWidth="1"/>
    <col min="9477" max="9477" width="17.140625" style="49" customWidth="1"/>
    <col min="9478" max="9478" width="17" style="49" customWidth="1"/>
    <col min="9479" max="9728" width="9.140625" style="49"/>
    <col min="9729" max="9729" width="4.140625" style="49" customWidth="1"/>
    <col min="9730" max="9730" width="9" style="49" customWidth="1"/>
    <col min="9731" max="9731" width="35.28515625" style="49" customWidth="1"/>
    <col min="9732" max="9732" width="14.85546875" style="49" customWidth="1"/>
    <col min="9733" max="9733" width="17.140625" style="49" customWidth="1"/>
    <col min="9734" max="9734" width="17" style="49" customWidth="1"/>
    <col min="9735" max="9984" width="9.140625" style="49"/>
    <col min="9985" max="9985" width="4.140625" style="49" customWidth="1"/>
    <col min="9986" max="9986" width="9" style="49" customWidth="1"/>
    <col min="9987" max="9987" width="35.28515625" style="49" customWidth="1"/>
    <col min="9988" max="9988" width="14.85546875" style="49" customWidth="1"/>
    <col min="9989" max="9989" width="17.140625" style="49" customWidth="1"/>
    <col min="9990" max="9990" width="17" style="49" customWidth="1"/>
    <col min="9991" max="10240" width="9.140625" style="49"/>
    <col min="10241" max="10241" width="4.140625" style="49" customWidth="1"/>
    <col min="10242" max="10242" width="9" style="49" customWidth="1"/>
    <col min="10243" max="10243" width="35.28515625" style="49" customWidth="1"/>
    <col min="10244" max="10244" width="14.85546875" style="49" customWidth="1"/>
    <col min="10245" max="10245" width="17.140625" style="49" customWidth="1"/>
    <col min="10246" max="10246" width="17" style="49" customWidth="1"/>
    <col min="10247" max="10496" width="9.140625" style="49"/>
    <col min="10497" max="10497" width="4.140625" style="49" customWidth="1"/>
    <col min="10498" max="10498" width="9" style="49" customWidth="1"/>
    <col min="10499" max="10499" width="35.28515625" style="49" customWidth="1"/>
    <col min="10500" max="10500" width="14.85546875" style="49" customWidth="1"/>
    <col min="10501" max="10501" width="17.140625" style="49" customWidth="1"/>
    <col min="10502" max="10502" width="17" style="49" customWidth="1"/>
    <col min="10503" max="10752" width="9.140625" style="49"/>
    <col min="10753" max="10753" width="4.140625" style="49" customWidth="1"/>
    <col min="10754" max="10754" width="9" style="49" customWidth="1"/>
    <col min="10755" max="10755" width="35.28515625" style="49" customWidth="1"/>
    <col min="10756" max="10756" width="14.85546875" style="49" customWidth="1"/>
    <col min="10757" max="10757" width="17.140625" style="49" customWidth="1"/>
    <col min="10758" max="10758" width="17" style="49" customWidth="1"/>
    <col min="10759" max="11008" width="9.140625" style="49"/>
    <col min="11009" max="11009" width="4.140625" style="49" customWidth="1"/>
    <col min="11010" max="11010" width="9" style="49" customWidth="1"/>
    <col min="11011" max="11011" width="35.28515625" style="49" customWidth="1"/>
    <col min="11012" max="11012" width="14.85546875" style="49" customWidth="1"/>
    <col min="11013" max="11013" width="17.140625" style="49" customWidth="1"/>
    <col min="11014" max="11014" width="17" style="49" customWidth="1"/>
    <col min="11015" max="11264" width="9.140625" style="49"/>
    <col min="11265" max="11265" width="4.140625" style="49" customWidth="1"/>
    <col min="11266" max="11266" width="9" style="49" customWidth="1"/>
    <col min="11267" max="11267" width="35.28515625" style="49" customWidth="1"/>
    <col min="11268" max="11268" width="14.85546875" style="49" customWidth="1"/>
    <col min="11269" max="11269" width="17.140625" style="49" customWidth="1"/>
    <col min="11270" max="11270" width="17" style="49" customWidth="1"/>
    <col min="11271" max="11520" width="9.140625" style="49"/>
    <col min="11521" max="11521" width="4.140625" style="49" customWidth="1"/>
    <col min="11522" max="11522" width="9" style="49" customWidth="1"/>
    <col min="11523" max="11523" width="35.28515625" style="49" customWidth="1"/>
    <col min="11524" max="11524" width="14.85546875" style="49" customWidth="1"/>
    <col min="11525" max="11525" width="17.140625" style="49" customWidth="1"/>
    <col min="11526" max="11526" width="17" style="49" customWidth="1"/>
    <col min="11527" max="11776" width="9.140625" style="49"/>
    <col min="11777" max="11777" width="4.140625" style="49" customWidth="1"/>
    <col min="11778" max="11778" width="9" style="49" customWidth="1"/>
    <col min="11779" max="11779" width="35.28515625" style="49" customWidth="1"/>
    <col min="11780" max="11780" width="14.85546875" style="49" customWidth="1"/>
    <col min="11781" max="11781" width="17.140625" style="49" customWidth="1"/>
    <col min="11782" max="11782" width="17" style="49" customWidth="1"/>
    <col min="11783" max="12032" width="9.140625" style="49"/>
    <col min="12033" max="12033" width="4.140625" style="49" customWidth="1"/>
    <col min="12034" max="12034" width="9" style="49" customWidth="1"/>
    <col min="12035" max="12035" width="35.28515625" style="49" customWidth="1"/>
    <col min="12036" max="12036" width="14.85546875" style="49" customWidth="1"/>
    <col min="12037" max="12037" width="17.140625" style="49" customWidth="1"/>
    <col min="12038" max="12038" width="17" style="49" customWidth="1"/>
    <col min="12039" max="12288" width="9.140625" style="49"/>
    <col min="12289" max="12289" width="4.140625" style="49" customWidth="1"/>
    <col min="12290" max="12290" width="9" style="49" customWidth="1"/>
    <col min="12291" max="12291" width="35.28515625" style="49" customWidth="1"/>
    <col min="12292" max="12292" width="14.85546875" style="49" customWidth="1"/>
    <col min="12293" max="12293" width="17.140625" style="49" customWidth="1"/>
    <col min="12294" max="12294" width="17" style="49" customWidth="1"/>
    <col min="12295" max="12544" width="9.140625" style="49"/>
    <col min="12545" max="12545" width="4.140625" style="49" customWidth="1"/>
    <col min="12546" max="12546" width="9" style="49" customWidth="1"/>
    <col min="12547" max="12547" width="35.28515625" style="49" customWidth="1"/>
    <col min="12548" max="12548" width="14.85546875" style="49" customWidth="1"/>
    <col min="12549" max="12549" width="17.140625" style="49" customWidth="1"/>
    <col min="12550" max="12550" width="17" style="49" customWidth="1"/>
    <col min="12551" max="12800" width="9.140625" style="49"/>
    <col min="12801" max="12801" width="4.140625" style="49" customWidth="1"/>
    <col min="12802" max="12802" width="9" style="49" customWidth="1"/>
    <col min="12803" max="12803" width="35.28515625" style="49" customWidth="1"/>
    <col min="12804" max="12804" width="14.85546875" style="49" customWidth="1"/>
    <col min="12805" max="12805" width="17.140625" style="49" customWidth="1"/>
    <col min="12806" max="12806" width="17" style="49" customWidth="1"/>
    <col min="12807" max="13056" width="9.140625" style="49"/>
    <col min="13057" max="13057" width="4.140625" style="49" customWidth="1"/>
    <col min="13058" max="13058" width="9" style="49" customWidth="1"/>
    <col min="13059" max="13059" width="35.28515625" style="49" customWidth="1"/>
    <col min="13060" max="13060" width="14.85546875" style="49" customWidth="1"/>
    <col min="13061" max="13061" width="17.140625" style="49" customWidth="1"/>
    <col min="13062" max="13062" width="17" style="49" customWidth="1"/>
    <col min="13063" max="13312" width="9.140625" style="49"/>
    <col min="13313" max="13313" width="4.140625" style="49" customWidth="1"/>
    <col min="13314" max="13314" width="9" style="49" customWidth="1"/>
    <col min="13315" max="13315" width="35.28515625" style="49" customWidth="1"/>
    <col min="13316" max="13316" width="14.85546875" style="49" customWidth="1"/>
    <col min="13317" max="13317" width="17.140625" style="49" customWidth="1"/>
    <col min="13318" max="13318" width="17" style="49" customWidth="1"/>
    <col min="13319" max="13568" width="9.140625" style="49"/>
    <col min="13569" max="13569" width="4.140625" style="49" customWidth="1"/>
    <col min="13570" max="13570" width="9" style="49" customWidth="1"/>
    <col min="13571" max="13571" width="35.28515625" style="49" customWidth="1"/>
    <col min="13572" max="13572" width="14.85546875" style="49" customWidth="1"/>
    <col min="13573" max="13573" width="17.140625" style="49" customWidth="1"/>
    <col min="13574" max="13574" width="17" style="49" customWidth="1"/>
    <col min="13575" max="13824" width="9.140625" style="49"/>
    <col min="13825" max="13825" width="4.140625" style="49" customWidth="1"/>
    <col min="13826" max="13826" width="9" style="49" customWidth="1"/>
    <col min="13827" max="13827" width="35.28515625" style="49" customWidth="1"/>
    <col min="13828" max="13828" width="14.85546875" style="49" customWidth="1"/>
    <col min="13829" max="13829" width="17.140625" style="49" customWidth="1"/>
    <col min="13830" max="13830" width="17" style="49" customWidth="1"/>
    <col min="13831" max="14080" width="9.140625" style="49"/>
    <col min="14081" max="14081" width="4.140625" style="49" customWidth="1"/>
    <col min="14082" max="14082" width="9" style="49" customWidth="1"/>
    <col min="14083" max="14083" width="35.28515625" style="49" customWidth="1"/>
    <col min="14084" max="14084" width="14.85546875" style="49" customWidth="1"/>
    <col min="14085" max="14085" width="17.140625" style="49" customWidth="1"/>
    <col min="14086" max="14086" width="17" style="49" customWidth="1"/>
    <col min="14087" max="14336" width="9.140625" style="49"/>
    <col min="14337" max="14337" width="4.140625" style="49" customWidth="1"/>
    <col min="14338" max="14338" width="9" style="49" customWidth="1"/>
    <col min="14339" max="14339" width="35.28515625" style="49" customWidth="1"/>
    <col min="14340" max="14340" width="14.85546875" style="49" customWidth="1"/>
    <col min="14341" max="14341" width="17.140625" style="49" customWidth="1"/>
    <col min="14342" max="14342" width="17" style="49" customWidth="1"/>
    <col min="14343" max="14592" width="9.140625" style="49"/>
    <col min="14593" max="14593" width="4.140625" style="49" customWidth="1"/>
    <col min="14594" max="14594" width="9" style="49" customWidth="1"/>
    <col min="14595" max="14595" width="35.28515625" style="49" customWidth="1"/>
    <col min="14596" max="14596" width="14.85546875" style="49" customWidth="1"/>
    <col min="14597" max="14597" width="17.140625" style="49" customWidth="1"/>
    <col min="14598" max="14598" width="17" style="49" customWidth="1"/>
    <col min="14599" max="14848" width="9.140625" style="49"/>
    <col min="14849" max="14849" width="4.140625" style="49" customWidth="1"/>
    <col min="14850" max="14850" width="9" style="49" customWidth="1"/>
    <col min="14851" max="14851" width="35.28515625" style="49" customWidth="1"/>
    <col min="14852" max="14852" width="14.85546875" style="49" customWidth="1"/>
    <col min="14853" max="14853" width="17.140625" style="49" customWidth="1"/>
    <col min="14854" max="14854" width="17" style="49" customWidth="1"/>
    <col min="14855" max="15104" width="9.140625" style="49"/>
    <col min="15105" max="15105" width="4.140625" style="49" customWidth="1"/>
    <col min="15106" max="15106" width="9" style="49" customWidth="1"/>
    <col min="15107" max="15107" width="35.28515625" style="49" customWidth="1"/>
    <col min="15108" max="15108" width="14.85546875" style="49" customWidth="1"/>
    <col min="15109" max="15109" width="17.140625" style="49" customWidth="1"/>
    <col min="15110" max="15110" width="17" style="49" customWidth="1"/>
    <col min="15111" max="15360" width="9.140625" style="49"/>
    <col min="15361" max="15361" width="4.140625" style="49" customWidth="1"/>
    <col min="15362" max="15362" width="9" style="49" customWidth="1"/>
    <col min="15363" max="15363" width="35.28515625" style="49" customWidth="1"/>
    <col min="15364" max="15364" width="14.85546875" style="49" customWidth="1"/>
    <col min="15365" max="15365" width="17.140625" style="49" customWidth="1"/>
    <col min="15366" max="15366" width="17" style="49" customWidth="1"/>
    <col min="15367" max="15616" width="9.140625" style="49"/>
    <col min="15617" max="15617" width="4.140625" style="49" customWidth="1"/>
    <col min="15618" max="15618" width="9" style="49" customWidth="1"/>
    <col min="15619" max="15619" width="35.28515625" style="49" customWidth="1"/>
    <col min="15620" max="15620" width="14.85546875" style="49" customWidth="1"/>
    <col min="15621" max="15621" width="17.140625" style="49" customWidth="1"/>
    <col min="15622" max="15622" width="17" style="49" customWidth="1"/>
    <col min="15623" max="15872" width="9.140625" style="49"/>
    <col min="15873" max="15873" width="4.140625" style="49" customWidth="1"/>
    <col min="15874" max="15874" width="9" style="49" customWidth="1"/>
    <col min="15875" max="15875" width="35.28515625" style="49" customWidth="1"/>
    <col min="15876" max="15876" width="14.85546875" style="49" customWidth="1"/>
    <col min="15877" max="15877" width="17.140625" style="49" customWidth="1"/>
    <col min="15878" max="15878" width="17" style="49" customWidth="1"/>
    <col min="15879" max="16128" width="9.140625" style="49"/>
    <col min="16129" max="16129" width="4.140625" style="49" customWidth="1"/>
    <col min="16130" max="16130" width="9" style="49" customWidth="1"/>
    <col min="16131" max="16131" width="35.28515625" style="49" customWidth="1"/>
    <col min="16132" max="16132" width="14.85546875" style="49" customWidth="1"/>
    <col min="16133" max="16133" width="17.140625" style="49" customWidth="1"/>
    <col min="16134" max="16134" width="17" style="49" customWidth="1"/>
    <col min="16135" max="16384" width="9.140625" style="49"/>
  </cols>
  <sheetData>
    <row r="1" spans="1:9" ht="17.25">
      <c r="A1" s="48" t="s">
        <v>128</v>
      </c>
      <c r="C1" s="50"/>
    </row>
    <row r="2" spans="1:9" ht="17.25">
      <c r="A2" s="48"/>
      <c r="C2" s="50"/>
    </row>
    <row r="3" spans="1:9" ht="17.25">
      <c r="A3" s="175" t="s">
        <v>129</v>
      </c>
      <c r="B3" s="176"/>
      <c r="C3" s="176"/>
      <c r="D3" s="71"/>
      <c r="E3" s="48" t="s">
        <v>130</v>
      </c>
    </row>
    <row r="4" spans="1:9" ht="24" customHeight="1">
      <c r="A4" s="48"/>
      <c r="C4" s="50"/>
    </row>
    <row r="5" spans="1:9" ht="15.75">
      <c r="A5" s="68" t="s">
        <v>131</v>
      </c>
      <c r="B5" s="69"/>
      <c r="C5" s="177"/>
      <c r="D5" s="178"/>
      <c r="E5" s="178"/>
      <c r="F5" s="178"/>
    </row>
    <row r="6" spans="1:9" ht="20.25" customHeight="1">
      <c r="A6" s="68" t="s">
        <v>133</v>
      </c>
      <c r="B6" s="69"/>
      <c r="C6" s="138"/>
      <c r="D6" s="95"/>
      <c r="E6" s="95"/>
      <c r="F6" s="95"/>
      <c r="G6" s="51"/>
      <c r="H6" s="51"/>
      <c r="I6" s="51"/>
    </row>
    <row r="7" spans="1:9" ht="15.75" customHeight="1">
      <c r="B7" s="50"/>
      <c r="D7" s="51"/>
      <c r="E7" s="51"/>
      <c r="F7" s="51"/>
      <c r="G7" s="51"/>
      <c r="H7" s="51"/>
      <c r="I7" s="51"/>
    </row>
    <row r="8" spans="1:9" s="57" customFormat="1" ht="18.75">
      <c r="A8" s="53" t="s">
        <v>101</v>
      </c>
      <c r="B8" s="65">
        <v>611211</v>
      </c>
      <c r="C8" s="66" t="s">
        <v>102</v>
      </c>
      <c r="D8" s="67"/>
      <c r="E8" s="67" t="s">
        <v>132</v>
      </c>
      <c r="F8" s="72"/>
      <c r="G8" s="56"/>
      <c r="H8" s="56"/>
      <c r="I8" s="56"/>
    </row>
    <row r="9" spans="1:9" s="57" customFormat="1" ht="12.75" customHeight="1">
      <c r="A9" s="53"/>
      <c r="B9" s="54"/>
      <c r="C9" s="55"/>
      <c r="D9" s="56"/>
      <c r="E9" s="56"/>
      <c r="F9" s="56"/>
      <c r="G9" s="56"/>
      <c r="H9" s="56"/>
      <c r="I9" s="56"/>
    </row>
    <row r="10" spans="1:9" s="57" customFormat="1" ht="18.75">
      <c r="A10" s="53" t="s">
        <v>103</v>
      </c>
      <c r="B10" s="65">
        <v>611224</v>
      </c>
      <c r="C10" s="66" t="s">
        <v>104</v>
      </c>
      <c r="D10" s="67"/>
      <c r="E10" s="67" t="s">
        <v>105</v>
      </c>
      <c r="F10" s="72"/>
      <c r="G10" s="56"/>
      <c r="H10" s="56"/>
      <c r="I10" s="56"/>
    </row>
    <row r="11" spans="1:9" s="57" customFormat="1" ht="12.75" customHeight="1">
      <c r="A11" s="53"/>
      <c r="B11" s="65"/>
      <c r="C11" s="66"/>
      <c r="D11" s="67"/>
      <c r="E11" s="67"/>
      <c r="F11" s="67"/>
      <c r="G11" s="56"/>
      <c r="H11" s="56"/>
      <c r="I11" s="56"/>
    </row>
    <row r="12" spans="1:9" s="57" customFormat="1" ht="18.75">
      <c r="A12" s="53" t="s">
        <v>106</v>
      </c>
      <c r="B12" s="70">
        <v>611225</v>
      </c>
      <c r="C12" s="68" t="s">
        <v>107</v>
      </c>
      <c r="D12" s="67"/>
      <c r="E12" s="67"/>
      <c r="F12" s="67"/>
      <c r="G12" s="56"/>
      <c r="H12" s="56"/>
      <c r="I12" s="56"/>
    </row>
    <row r="13" spans="1:9" s="57" customFormat="1" ht="6" customHeight="1">
      <c r="A13" s="53"/>
      <c r="B13" s="58"/>
      <c r="C13" s="59"/>
      <c r="D13" s="56"/>
      <c r="E13" s="56"/>
      <c r="F13" s="56"/>
      <c r="G13" s="56"/>
      <c r="H13" s="56"/>
      <c r="I13" s="56"/>
    </row>
    <row r="14" spans="1:9" s="57" customFormat="1" ht="30">
      <c r="A14" s="60"/>
      <c r="B14" s="73" t="s">
        <v>28</v>
      </c>
      <c r="C14" s="73" t="s">
        <v>108</v>
      </c>
      <c r="D14" s="74" t="s">
        <v>109</v>
      </c>
      <c r="E14" s="74" t="s">
        <v>110</v>
      </c>
      <c r="F14" s="74" t="s">
        <v>111</v>
      </c>
      <c r="G14" s="56"/>
      <c r="H14" s="56"/>
      <c r="I14" s="56"/>
    </row>
    <row r="15" spans="1:9" s="57" customFormat="1" ht="20.100000000000001" customHeight="1">
      <c r="A15" s="60"/>
      <c r="B15" s="75"/>
      <c r="C15" s="75"/>
      <c r="D15" s="76"/>
      <c r="E15" s="76"/>
      <c r="F15" s="76"/>
      <c r="G15" s="56"/>
      <c r="H15" s="56"/>
      <c r="I15" s="56"/>
    </row>
    <row r="16" spans="1:9" s="57" customFormat="1" ht="20.100000000000001" customHeight="1">
      <c r="A16" s="60"/>
      <c r="B16" s="77"/>
      <c r="C16" s="77"/>
      <c r="D16" s="78"/>
      <c r="E16" s="78"/>
      <c r="F16" s="78"/>
      <c r="G16" s="56"/>
      <c r="H16" s="56"/>
      <c r="I16" s="56"/>
    </row>
    <row r="17" spans="1:9" s="57" customFormat="1" ht="20.100000000000001" customHeight="1">
      <c r="A17" s="60"/>
      <c r="B17" s="77"/>
      <c r="C17" s="77"/>
      <c r="D17" s="78"/>
      <c r="E17" s="78"/>
      <c r="F17" s="78"/>
      <c r="G17" s="56"/>
      <c r="H17" s="56"/>
      <c r="I17" s="56"/>
    </row>
    <row r="18" spans="1:9" s="57" customFormat="1" ht="20.100000000000001" customHeight="1">
      <c r="A18" s="60"/>
      <c r="B18" s="77"/>
      <c r="C18" s="77"/>
      <c r="D18" s="78"/>
      <c r="E18" s="78"/>
      <c r="F18" s="78"/>
      <c r="G18" s="56"/>
      <c r="H18" s="56"/>
      <c r="I18" s="56"/>
    </row>
    <row r="19" spans="1:9" s="57" customFormat="1" ht="20.100000000000001" customHeight="1">
      <c r="A19" s="60"/>
      <c r="B19" s="77"/>
      <c r="C19" s="77"/>
      <c r="D19" s="78"/>
      <c r="E19" s="78"/>
      <c r="F19" s="78"/>
      <c r="G19" s="56"/>
      <c r="H19" s="56"/>
      <c r="I19" s="56"/>
    </row>
    <row r="20" spans="1:9" s="57" customFormat="1" ht="20.100000000000001" customHeight="1">
      <c r="A20" s="60"/>
      <c r="B20" s="79"/>
      <c r="C20" s="79" t="s">
        <v>29</v>
      </c>
      <c r="D20" s="80"/>
      <c r="E20" s="80"/>
      <c r="F20" s="80"/>
      <c r="G20" s="56"/>
      <c r="H20" s="56"/>
      <c r="I20" s="56"/>
    </row>
    <row r="21" spans="1:9" s="57" customFormat="1" ht="14.25" customHeight="1">
      <c r="A21" s="60"/>
      <c r="B21" s="59"/>
      <c r="C21" s="59"/>
      <c r="D21" s="56"/>
      <c r="E21" s="56"/>
      <c r="F21" s="56"/>
      <c r="G21" s="56"/>
      <c r="H21" s="56"/>
      <c r="I21" s="56"/>
    </row>
    <row r="22" spans="1:9" s="57" customFormat="1" ht="18.75">
      <c r="A22" s="53" t="s">
        <v>112</v>
      </c>
      <c r="B22" s="70">
        <v>611226</v>
      </c>
      <c r="C22" s="68" t="s">
        <v>113</v>
      </c>
      <c r="D22" s="56"/>
      <c r="E22" s="56"/>
      <c r="F22" s="56"/>
      <c r="G22" s="56"/>
      <c r="H22" s="56"/>
      <c r="I22" s="56"/>
    </row>
    <row r="23" spans="1:9" s="57" customFormat="1" ht="6" customHeight="1">
      <c r="A23" s="53"/>
      <c r="B23" s="58"/>
      <c r="C23" s="59"/>
      <c r="D23" s="56"/>
      <c r="E23" s="56"/>
      <c r="F23" s="56"/>
      <c r="G23" s="56"/>
      <c r="H23" s="56"/>
      <c r="I23" s="56"/>
    </row>
    <row r="24" spans="1:9" s="57" customFormat="1" ht="27.75" customHeight="1">
      <c r="A24" s="60"/>
      <c r="B24" s="73" t="s">
        <v>28</v>
      </c>
      <c r="C24" s="73" t="s">
        <v>108</v>
      </c>
      <c r="D24" s="74" t="s">
        <v>114</v>
      </c>
      <c r="E24" s="74" t="s">
        <v>115</v>
      </c>
      <c r="F24" s="74" t="s">
        <v>116</v>
      </c>
      <c r="G24" s="56"/>
      <c r="H24" s="56"/>
      <c r="I24" s="56"/>
    </row>
    <row r="25" spans="1:9" s="57" customFormat="1" ht="20.100000000000001" customHeight="1">
      <c r="A25" s="60"/>
      <c r="B25" s="75"/>
      <c r="C25" s="75"/>
      <c r="D25" s="76"/>
      <c r="E25" s="76"/>
      <c r="F25" s="76"/>
      <c r="G25" s="56"/>
      <c r="H25" s="56"/>
      <c r="I25" s="56"/>
    </row>
    <row r="26" spans="1:9" s="57" customFormat="1" ht="20.100000000000001" customHeight="1">
      <c r="A26" s="60"/>
      <c r="B26" s="77"/>
      <c r="C26" s="77"/>
      <c r="D26" s="78"/>
      <c r="E26" s="78"/>
      <c r="F26" s="78"/>
      <c r="G26" s="56"/>
      <c r="H26" s="56"/>
      <c r="I26" s="56"/>
    </row>
    <row r="27" spans="1:9" s="57" customFormat="1" ht="20.100000000000001" customHeight="1">
      <c r="A27" s="60"/>
      <c r="B27" s="77"/>
      <c r="C27" s="77"/>
      <c r="D27" s="78"/>
      <c r="E27" s="78"/>
      <c r="F27" s="78"/>
      <c r="G27" s="56"/>
      <c r="H27" s="56"/>
      <c r="I27" s="56"/>
    </row>
    <row r="28" spans="1:9" s="57" customFormat="1" ht="20.100000000000001" customHeight="1">
      <c r="A28" s="60"/>
      <c r="B28" s="77"/>
      <c r="C28" s="77"/>
      <c r="D28" s="78"/>
      <c r="E28" s="78"/>
      <c r="F28" s="78"/>
      <c r="G28" s="56"/>
      <c r="H28" s="56"/>
      <c r="I28" s="56"/>
    </row>
    <row r="29" spans="1:9" s="57" customFormat="1" ht="20.100000000000001" customHeight="1">
      <c r="A29" s="60"/>
      <c r="B29" s="77"/>
      <c r="C29" s="77"/>
      <c r="D29" s="78"/>
      <c r="E29" s="78"/>
      <c r="F29" s="78"/>
      <c r="G29" s="56"/>
      <c r="H29" s="56"/>
      <c r="I29" s="56"/>
    </row>
    <row r="30" spans="1:9" s="57" customFormat="1" ht="20.100000000000001" customHeight="1">
      <c r="A30" s="60"/>
      <c r="B30" s="77"/>
      <c r="C30" s="77"/>
      <c r="D30" s="78"/>
      <c r="E30" s="78"/>
      <c r="F30" s="78"/>
      <c r="G30" s="56"/>
      <c r="H30" s="56"/>
      <c r="I30" s="56"/>
    </row>
    <row r="31" spans="1:9" s="57" customFormat="1" ht="20.100000000000001" customHeight="1">
      <c r="A31" s="60"/>
      <c r="B31" s="77"/>
      <c r="C31" s="77"/>
      <c r="D31" s="78"/>
      <c r="E31" s="78"/>
      <c r="F31" s="78"/>
      <c r="G31" s="56"/>
      <c r="H31" s="56"/>
      <c r="I31" s="56"/>
    </row>
    <row r="32" spans="1:9" s="57" customFormat="1" ht="20.100000000000001" customHeight="1">
      <c r="A32" s="60"/>
      <c r="B32" s="77"/>
      <c r="C32" s="77"/>
      <c r="D32" s="78"/>
      <c r="E32" s="78"/>
      <c r="F32" s="78"/>
      <c r="G32" s="56"/>
      <c r="H32" s="56"/>
      <c r="I32" s="56"/>
    </row>
    <row r="33" spans="1:9" s="57" customFormat="1" ht="20.100000000000001" customHeight="1">
      <c r="A33" s="60"/>
      <c r="B33" s="77"/>
      <c r="C33" s="77"/>
      <c r="D33" s="78"/>
      <c r="E33" s="78"/>
      <c r="F33" s="78"/>
      <c r="G33" s="56"/>
      <c r="H33" s="56"/>
      <c r="I33" s="56"/>
    </row>
    <row r="34" spans="1:9" s="57" customFormat="1" ht="20.100000000000001" customHeight="1">
      <c r="A34" s="60"/>
      <c r="B34" s="77"/>
      <c r="C34" s="77"/>
      <c r="D34" s="78"/>
      <c r="E34" s="78"/>
      <c r="F34" s="78"/>
      <c r="G34" s="56"/>
      <c r="H34" s="56"/>
      <c r="I34" s="56"/>
    </row>
    <row r="35" spans="1:9" s="57" customFormat="1" ht="20.100000000000001" customHeight="1">
      <c r="A35" s="60"/>
      <c r="B35" s="79"/>
      <c r="C35" s="79" t="s">
        <v>29</v>
      </c>
      <c r="D35" s="80"/>
      <c r="E35" s="80"/>
      <c r="F35" s="80"/>
      <c r="G35" s="56"/>
      <c r="H35" s="56"/>
      <c r="I35" s="56"/>
    </row>
    <row r="36" spans="1:9" s="57" customFormat="1" ht="16.5" customHeight="1">
      <c r="A36" s="60"/>
      <c r="B36" s="59"/>
      <c r="C36" s="59"/>
      <c r="D36" s="56"/>
      <c r="E36" s="56"/>
      <c r="F36" s="56"/>
      <c r="G36" s="56"/>
      <c r="H36" s="56"/>
      <c r="I36" s="56"/>
    </row>
    <row r="37" spans="1:9" s="57" customFormat="1" ht="18.75">
      <c r="A37" s="53" t="s">
        <v>117</v>
      </c>
      <c r="B37" s="70">
        <v>611200</v>
      </c>
      <c r="C37" s="68" t="s">
        <v>118</v>
      </c>
      <c r="D37" s="56"/>
      <c r="E37" s="56"/>
      <c r="F37" s="56"/>
      <c r="G37" s="56"/>
      <c r="H37" s="56"/>
      <c r="I37" s="56"/>
    </row>
    <row r="38" spans="1:9" s="57" customFormat="1" ht="7.5" customHeight="1">
      <c r="A38" s="53"/>
      <c r="B38" s="59"/>
      <c r="C38" s="59"/>
      <c r="D38" s="56"/>
      <c r="E38" s="56"/>
      <c r="F38" s="56"/>
      <c r="G38" s="56"/>
      <c r="H38" s="56"/>
      <c r="I38" s="56"/>
    </row>
    <row r="39" spans="1:9" s="57" customFormat="1" ht="15" customHeight="1">
      <c r="A39" s="53"/>
      <c r="B39" s="81" t="s">
        <v>119</v>
      </c>
      <c r="C39" s="173" t="s">
        <v>120</v>
      </c>
      <c r="D39" s="174"/>
      <c r="E39" s="81" t="s">
        <v>121</v>
      </c>
      <c r="F39" s="82" t="s">
        <v>116</v>
      </c>
      <c r="G39" s="56"/>
      <c r="H39" s="56"/>
      <c r="I39" s="56"/>
    </row>
    <row r="40" spans="1:9" s="57" customFormat="1" ht="15" customHeight="1">
      <c r="A40" s="53"/>
      <c r="B40" s="83"/>
      <c r="C40" s="83"/>
      <c r="D40" s="84"/>
      <c r="E40" s="85"/>
      <c r="F40" s="78"/>
      <c r="G40" s="56"/>
      <c r="H40" s="56"/>
      <c r="I40" s="56"/>
    </row>
    <row r="41" spans="1:9" s="57" customFormat="1" ht="15" customHeight="1">
      <c r="A41" s="53"/>
      <c r="B41" s="83"/>
      <c r="C41" s="83"/>
      <c r="D41" s="84"/>
      <c r="E41" s="85"/>
      <c r="F41" s="78"/>
      <c r="G41" s="56"/>
      <c r="H41" s="56"/>
      <c r="I41" s="56"/>
    </row>
    <row r="42" spans="1:9" s="57" customFormat="1" ht="15" customHeight="1">
      <c r="A42" s="53"/>
      <c r="B42" s="83"/>
      <c r="C42" s="83"/>
      <c r="D42" s="84"/>
      <c r="E42" s="85"/>
      <c r="F42" s="78"/>
      <c r="G42" s="56"/>
      <c r="H42" s="56"/>
      <c r="I42" s="56"/>
    </row>
    <row r="43" spans="1:9" s="57" customFormat="1" ht="15" customHeight="1">
      <c r="A43" s="53"/>
      <c r="B43" s="83"/>
      <c r="C43" s="83"/>
      <c r="D43" s="84"/>
      <c r="E43" s="85"/>
      <c r="F43" s="78"/>
      <c r="G43" s="56"/>
      <c r="H43" s="56"/>
      <c r="I43" s="56"/>
    </row>
    <row r="44" spans="1:9" s="57" customFormat="1" ht="15" customHeight="1">
      <c r="A44" s="53"/>
      <c r="B44" s="83"/>
      <c r="C44" s="83"/>
      <c r="D44" s="84"/>
      <c r="E44" s="85"/>
      <c r="F44" s="78"/>
      <c r="G44" s="56"/>
      <c r="H44" s="56"/>
      <c r="I44" s="56"/>
    </row>
    <row r="45" spans="1:9" s="57" customFormat="1" ht="15" customHeight="1">
      <c r="A45" s="53"/>
      <c r="B45" s="86"/>
      <c r="C45" s="86"/>
      <c r="D45" s="87"/>
      <c r="E45" s="88"/>
      <c r="F45" s="80"/>
      <c r="G45" s="56"/>
      <c r="H45" s="56"/>
      <c r="I45" s="56"/>
    </row>
    <row r="46" spans="1:9" s="57" customFormat="1" ht="15" customHeight="1">
      <c r="A46" s="53"/>
      <c r="B46" s="59"/>
      <c r="C46" s="59"/>
      <c r="D46" s="56"/>
      <c r="E46" s="56"/>
      <c r="F46" s="56"/>
      <c r="G46" s="56"/>
      <c r="H46" s="56"/>
      <c r="I46" s="56"/>
    </row>
    <row r="47" spans="1:9" s="57" customFormat="1" ht="12.75">
      <c r="C47" s="56"/>
      <c r="D47" s="56"/>
      <c r="G47" s="56"/>
      <c r="H47" s="56"/>
      <c r="I47" s="56"/>
    </row>
    <row r="48" spans="1:9" s="57" customFormat="1" ht="4.5" customHeight="1">
      <c r="G48" s="56"/>
      <c r="H48" s="56"/>
      <c r="I48" s="56"/>
    </row>
    <row r="49" spans="1:9" s="57" customFormat="1" ht="15" customHeight="1">
      <c r="A49" s="53" t="s">
        <v>122</v>
      </c>
      <c r="B49" s="65">
        <v>611200</v>
      </c>
      <c r="C49" s="66" t="s">
        <v>123</v>
      </c>
      <c r="D49" s="56"/>
      <c r="E49" s="56"/>
      <c r="F49" s="56"/>
      <c r="G49" s="56"/>
      <c r="H49" s="56"/>
      <c r="I49" s="56"/>
    </row>
    <row r="50" spans="1:9" s="57" customFormat="1" ht="15" customHeight="1">
      <c r="A50" s="60"/>
      <c r="B50" s="55"/>
      <c r="C50" s="56"/>
      <c r="D50" s="56"/>
      <c r="E50" s="56"/>
      <c r="F50" s="56"/>
      <c r="G50" s="56"/>
      <c r="H50" s="56"/>
      <c r="I50" s="56"/>
    </row>
    <row r="51" spans="1:9" s="57" customFormat="1" ht="28.5" customHeight="1">
      <c r="A51" s="60"/>
      <c r="B51" s="89" t="s">
        <v>28</v>
      </c>
      <c r="C51" s="89" t="s">
        <v>124</v>
      </c>
      <c r="D51" s="90" t="s">
        <v>125</v>
      </c>
      <c r="E51" s="90" t="s">
        <v>126</v>
      </c>
      <c r="F51" s="61"/>
      <c r="G51" s="56"/>
      <c r="H51" s="56"/>
      <c r="I51" s="56"/>
    </row>
    <row r="52" spans="1:9" s="57" customFormat="1" ht="17.100000000000001" customHeight="1">
      <c r="A52" s="60"/>
      <c r="B52" s="75"/>
      <c r="C52" s="76"/>
      <c r="D52" s="76"/>
      <c r="E52" s="76"/>
      <c r="F52" s="62"/>
      <c r="G52" s="56"/>
      <c r="H52" s="56"/>
      <c r="I52" s="56"/>
    </row>
    <row r="53" spans="1:9" s="57" customFormat="1" ht="17.100000000000001" customHeight="1">
      <c r="A53" s="60"/>
      <c r="B53" s="77"/>
      <c r="C53" s="77"/>
      <c r="D53" s="78"/>
      <c r="E53" s="78"/>
      <c r="F53" s="62"/>
      <c r="G53" s="56"/>
      <c r="H53" s="56"/>
      <c r="I53" s="56"/>
    </row>
    <row r="54" spans="1:9" s="57" customFormat="1" ht="17.100000000000001" customHeight="1">
      <c r="A54" s="60"/>
      <c r="B54" s="77"/>
      <c r="C54" s="77"/>
      <c r="D54" s="78"/>
      <c r="E54" s="78"/>
      <c r="F54" s="62"/>
      <c r="G54" s="56"/>
      <c r="H54" s="56"/>
      <c r="I54" s="56"/>
    </row>
    <row r="55" spans="1:9" s="57" customFormat="1" ht="17.100000000000001" customHeight="1">
      <c r="A55" s="60"/>
      <c r="B55" s="77"/>
      <c r="C55" s="77"/>
      <c r="D55" s="78"/>
      <c r="E55" s="78"/>
      <c r="F55" s="62"/>
      <c r="G55" s="56"/>
      <c r="H55" s="56"/>
      <c r="I55" s="56"/>
    </row>
    <row r="56" spans="1:9" s="57" customFormat="1" ht="17.100000000000001" customHeight="1">
      <c r="A56" s="60"/>
      <c r="B56" s="77"/>
      <c r="C56" s="77"/>
      <c r="D56" s="78"/>
      <c r="E56" s="78"/>
      <c r="F56" s="62"/>
      <c r="G56" s="56"/>
      <c r="H56" s="56"/>
      <c r="I56" s="56"/>
    </row>
    <row r="57" spans="1:9" s="57" customFormat="1" ht="17.100000000000001" customHeight="1">
      <c r="A57" s="60"/>
      <c r="B57" s="77"/>
      <c r="C57" s="77"/>
      <c r="D57" s="78"/>
      <c r="E57" s="78"/>
      <c r="F57" s="62"/>
      <c r="G57" s="56"/>
      <c r="H57" s="56"/>
      <c r="I57" s="56"/>
    </row>
    <row r="58" spans="1:9" s="57" customFormat="1" ht="17.100000000000001" customHeight="1">
      <c r="A58" s="60"/>
      <c r="B58" s="77"/>
      <c r="C58" s="77"/>
      <c r="D58" s="78"/>
      <c r="E58" s="78"/>
      <c r="F58" s="62"/>
      <c r="G58" s="56"/>
      <c r="H58" s="56"/>
      <c r="I58" s="56"/>
    </row>
    <row r="59" spans="1:9" s="57" customFormat="1" ht="17.100000000000001" customHeight="1">
      <c r="A59" s="60"/>
      <c r="B59" s="77"/>
      <c r="C59" s="77"/>
      <c r="D59" s="78"/>
      <c r="E59" s="78"/>
      <c r="F59" s="62"/>
      <c r="G59" s="56"/>
      <c r="H59" s="56"/>
      <c r="I59" s="56"/>
    </row>
    <row r="60" spans="1:9" s="57" customFormat="1" ht="17.100000000000001" customHeight="1">
      <c r="A60" s="60"/>
      <c r="B60" s="77"/>
      <c r="C60" s="77"/>
      <c r="D60" s="78"/>
      <c r="E60" s="78"/>
      <c r="F60" s="62"/>
      <c r="G60" s="56"/>
      <c r="H60" s="56"/>
      <c r="I60" s="56"/>
    </row>
    <row r="61" spans="1:9" s="57" customFormat="1" ht="17.100000000000001" customHeight="1">
      <c r="A61" s="60"/>
      <c r="B61" s="77"/>
      <c r="C61" s="77"/>
      <c r="D61" s="78"/>
      <c r="E61" s="78"/>
      <c r="F61" s="62"/>
      <c r="G61" s="56"/>
      <c r="H61" s="56"/>
      <c r="I61" s="56"/>
    </row>
    <row r="62" spans="1:9" s="57" customFormat="1" ht="17.100000000000001" customHeight="1">
      <c r="A62" s="60"/>
      <c r="B62" s="77"/>
      <c r="C62" s="77"/>
      <c r="D62" s="78"/>
      <c r="E62" s="78"/>
      <c r="F62" s="62"/>
      <c r="G62" s="56"/>
      <c r="H62" s="56"/>
      <c r="I62" s="56"/>
    </row>
    <row r="63" spans="1:9" s="57" customFormat="1" ht="17.100000000000001" customHeight="1">
      <c r="A63" s="60"/>
      <c r="B63" s="77"/>
      <c r="C63" s="77"/>
      <c r="D63" s="78"/>
      <c r="E63" s="78"/>
      <c r="F63" s="62"/>
      <c r="G63" s="56"/>
      <c r="H63" s="56"/>
      <c r="I63" s="56"/>
    </row>
    <row r="64" spans="1:9" ht="17.100000000000001" customHeight="1">
      <c r="A64" s="60"/>
      <c r="B64" s="77"/>
      <c r="C64" s="77"/>
      <c r="D64" s="78"/>
      <c r="E64" s="78"/>
      <c r="F64" s="62"/>
      <c r="G64" s="51"/>
      <c r="H64" s="51"/>
      <c r="I64" s="51"/>
    </row>
    <row r="65" spans="1:8" ht="17.100000000000001" customHeight="1">
      <c r="A65" s="60"/>
      <c r="B65" s="77"/>
      <c r="C65" s="77"/>
      <c r="D65" s="78"/>
      <c r="E65" s="78"/>
      <c r="F65" s="62"/>
      <c r="G65" s="51"/>
      <c r="H65" s="51"/>
    </row>
    <row r="66" spans="1:8" ht="17.100000000000001" customHeight="1">
      <c r="A66" s="60"/>
      <c r="B66" s="77"/>
      <c r="C66" s="77"/>
      <c r="D66" s="78"/>
      <c r="E66" s="78"/>
      <c r="F66" s="56"/>
      <c r="G66" s="51"/>
      <c r="H66" s="51"/>
    </row>
    <row r="67" spans="1:8" ht="17.100000000000001" customHeight="1">
      <c r="A67" s="60"/>
      <c r="B67" s="79"/>
      <c r="C67" s="79"/>
      <c r="D67" s="80"/>
      <c r="E67" s="80"/>
      <c r="F67" s="56"/>
    </row>
    <row r="68" spans="1:8">
      <c r="A68" s="60"/>
      <c r="B68" s="55"/>
      <c r="C68" s="55"/>
      <c r="D68" s="56"/>
      <c r="E68" s="56"/>
      <c r="F68" s="56"/>
    </row>
    <row r="69" spans="1:8" ht="15.75">
      <c r="A69" s="60"/>
      <c r="B69" s="66" t="s">
        <v>127</v>
      </c>
      <c r="C69" s="55"/>
      <c r="D69" s="56"/>
      <c r="E69" s="56"/>
      <c r="F69" s="56"/>
    </row>
    <row r="70" spans="1:8">
      <c r="A70" s="63"/>
      <c r="B70" s="91"/>
      <c r="C70" s="91"/>
      <c r="D70" s="92"/>
      <c r="E70" s="92"/>
      <c r="F70" s="93"/>
    </row>
    <row r="71" spans="1:8">
      <c r="A71" s="63"/>
      <c r="B71" s="64"/>
      <c r="C71" s="64"/>
      <c r="D71" s="51"/>
      <c r="E71" s="51"/>
      <c r="F71" s="84"/>
    </row>
    <row r="72" spans="1:8">
      <c r="A72" s="63"/>
      <c r="B72" s="64"/>
      <c r="C72" s="64"/>
      <c r="D72" s="51"/>
      <c r="E72" s="51"/>
      <c r="F72" s="84"/>
    </row>
    <row r="73" spans="1:8">
      <c r="A73" s="63"/>
      <c r="B73" s="64"/>
      <c r="C73" s="64"/>
      <c r="D73" s="51"/>
      <c r="E73" s="51"/>
      <c r="F73" s="84"/>
    </row>
    <row r="74" spans="1:8">
      <c r="A74" s="63"/>
      <c r="B74" s="64"/>
      <c r="C74" s="64"/>
      <c r="D74" s="51"/>
      <c r="E74" s="51"/>
      <c r="F74" s="84"/>
    </row>
    <row r="75" spans="1:8">
      <c r="A75" s="63"/>
      <c r="B75" s="64"/>
      <c r="C75" s="64"/>
      <c r="D75" s="51"/>
      <c r="E75" s="51"/>
      <c r="F75" s="84"/>
    </row>
    <row r="76" spans="1:8">
      <c r="A76" s="63"/>
      <c r="B76" s="64"/>
      <c r="C76" s="64"/>
      <c r="D76" s="51"/>
      <c r="E76" s="51"/>
      <c r="F76" s="84"/>
    </row>
    <row r="77" spans="1:8">
      <c r="A77" s="63"/>
      <c r="B77" s="64"/>
      <c r="C77" s="64"/>
      <c r="D77" s="51"/>
      <c r="E77" s="51"/>
      <c r="F77" s="84"/>
    </row>
    <row r="78" spans="1:8">
      <c r="A78" s="63"/>
      <c r="B78" s="64"/>
      <c r="C78" s="64"/>
      <c r="D78" s="51"/>
      <c r="E78" s="51"/>
      <c r="F78" s="84"/>
    </row>
    <row r="79" spans="1:8">
      <c r="A79" s="63"/>
      <c r="B79" s="64"/>
      <c r="C79" s="64"/>
      <c r="D79" s="51"/>
      <c r="E79" s="51"/>
      <c r="F79" s="84"/>
    </row>
    <row r="80" spans="1:8">
      <c r="A80" s="63"/>
      <c r="B80" s="64"/>
      <c r="C80" s="64"/>
      <c r="D80" s="51"/>
      <c r="E80" s="51"/>
      <c r="F80" s="84"/>
    </row>
    <row r="81" spans="1:6">
      <c r="A81" s="63"/>
      <c r="B81" s="64"/>
      <c r="C81" s="64"/>
      <c r="D81" s="51"/>
      <c r="E81" s="51"/>
      <c r="F81" s="84"/>
    </row>
    <row r="82" spans="1:6">
      <c r="A82" s="63"/>
      <c r="B82" s="64"/>
      <c r="C82" s="64"/>
      <c r="D82" s="51"/>
      <c r="E82" s="51"/>
      <c r="F82" s="84"/>
    </row>
    <row r="83" spans="1:6">
      <c r="A83" s="63"/>
      <c r="B83" s="64"/>
      <c r="C83" s="64"/>
      <c r="D83" s="51"/>
      <c r="E83" s="51"/>
      <c r="F83" s="84"/>
    </row>
    <row r="84" spans="1:6">
      <c r="A84" s="63"/>
      <c r="B84" s="64"/>
      <c r="C84" s="64"/>
      <c r="D84" s="51"/>
      <c r="E84" s="51"/>
      <c r="F84" s="84"/>
    </row>
    <row r="85" spans="1:6">
      <c r="A85" s="63"/>
      <c r="B85" s="64"/>
      <c r="C85" s="64"/>
      <c r="D85" s="51"/>
      <c r="E85" s="51"/>
      <c r="F85" s="84"/>
    </row>
    <row r="86" spans="1:6">
      <c r="A86" s="63"/>
      <c r="B86" s="64"/>
      <c r="C86" s="64"/>
      <c r="D86" s="51"/>
      <c r="E86" s="51"/>
      <c r="F86" s="84"/>
    </row>
    <row r="87" spans="1:6">
      <c r="A87" s="63"/>
      <c r="B87" s="64"/>
      <c r="C87" s="64"/>
      <c r="D87" s="51"/>
      <c r="E87" s="51"/>
      <c r="F87" s="84"/>
    </row>
    <row r="88" spans="1:6">
      <c r="A88" s="63"/>
      <c r="B88" s="64"/>
      <c r="C88" s="64"/>
      <c r="D88" s="51"/>
      <c r="E88" s="51"/>
      <c r="F88" s="84"/>
    </row>
    <row r="89" spans="1:6">
      <c r="A89" s="63"/>
      <c r="B89" s="64"/>
      <c r="C89" s="64"/>
      <c r="D89" s="51"/>
      <c r="E89" s="51"/>
      <c r="F89" s="84"/>
    </row>
    <row r="90" spans="1:6">
      <c r="A90" s="63"/>
      <c r="B90" s="64"/>
      <c r="C90" s="64"/>
      <c r="D90" s="51"/>
      <c r="E90" s="51"/>
      <c r="F90" s="84"/>
    </row>
    <row r="91" spans="1:6">
      <c r="A91" s="63"/>
      <c r="B91" s="64"/>
      <c r="C91" s="64"/>
      <c r="D91" s="51"/>
      <c r="E91" s="51"/>
      <c r="F91" s="84"/>
    </row>
    <row r="92" spans="1:6">
      <c r="A92" s="63"/>
      <c r="B92" s="94"/>
      <c r="C92" s="94"/>
      <c r="D92" s="52"/>
      <c r="E92" s="52"/>
      <c r="F92" s="87"/>
    </row>
    <row r="93" spans="1:6">
      <c r="A93" s="60"/>
      <c r="B93" s="55"/>
      <c r="C93" s="55"/>
      <c r="D93" s="56"/>
      <c r="E93" s="56"/>
      <c r="F93" s="56"/>
    </row>
    <row r="94" spans="1:6">
      <c r="A94" s="45" t="s">
        <v>97</v>
      </c>
      <c r="B94" s="42"/>
      <c r="C94" s="42"/>
      <c r="D94" s="42" t="s">
        <v>98</v>
      </c>
      <c r="E94" s="43" t="s">
        <v>134</v>
      </c>
      <c r="F94" s="42"/>
    </row>
    <row r="95" spans="1:6">
      <c r="A95" s="163"/>
      <c r="B95" s="163"/>
      <c r="C95" s="24"/>
      <c r="D95"/>
      <c r="E95" s="163"/>
      <c r="F95" s="163"/>
    </row>
    <row r="96" spans="1:6">
      <c r="A96" s="51"/>
      <c r="B96" s="51"/>
      <c r="C96" s="51"/>
      <c r="D96" s="51"/>
      <c r="E96" s="51"/>
      <c r="F96" s="51"/>
    </row>
  </sheetData>
  <mergeCells count="5">
    <mergeCell ref="C39:D39"/>
    <mergeCell ref="A3:C3"/>
    <mergeCell ref="C5:F5"/>
    <mergeCell ref="A95:B95"/>
    <mergeCell ref="E95:F95"/>
  </mergeCells>
  <pageMargins left="0.38" right="0.37" top="0.49" bottom="0.47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Normal="100" workbookViewId="0">
      <selection activeCell="B6" sqref="B6"/>
    </sheetView>
  </sheetViews>
  <sheetFormatPr defaultRowHeight="15"/>
  <cols>
    <col min="1" max="1" width="9.140625" style="49"/>
    <col min="2" max="2" width="48.85546875" style="49" customWidth="1"/>
    <col min="3" max="3" width="15.85546875" style="49" customWidth="1"/>
    <col min="4" max="4" width="21.42578125" style="49" customWidth="1"/>
    <col min="5" max="257" width="9.140625" style="49"/>
    <col min="258" max="258" width="48.85546875" style="49" customWidth="1"/>
    <col min="259" max="259" width="15.85546875" style="49" customWidth="1"/>
    <col min="260" max="260" width="21.42578125" style="49" customWidth="1"/>
    <col min="261" max="513" width="9.140625" style="49"/>
    <col min="514" max="514" width="48.85546875" style="49" customWidth="1"/>
    <col min="515" max="515" width="15.85546875" style="49" customWidth="1"/>
    <col min="516" max="516" width="21.42578125" style="49" customWidth="1"/>
    <col min="517" max="769" width="9.140625" style="49"/>
    <col min="770" max="770" width="48.85546875" style="49" customWidth="1"/>
    <col min="771" max="771" width="15.85546875" style="49" customWidth="1"/>
    <col min="772" max="772" width="21.42578125" style="49" customWidth="1"/>
    <col min="773" max="1025" width="9.140625" style="49"/>
    <col min="1026" max="1026" width="48.85546875" style="49" customWidth="1"/>
    <col min="1027" max="1027" width="15.85546875" style="49" customWidth="1"/>
    <col min="1028" max="1028" width="21.42578125" style="49" customWidth="1"/>
    <col min="1029" max="1281" width="9.140625" style="49"/>
    <col min="1282" max="1282" width="48.85546875" style="49" customWidth="1"/>
    <col min="1283" max="1283" width="15.85546875" style="49" customWidth="1"/>
    <col min="1284" max="1284" width="21.42578125" style="49" customWidth="1"/>
    <col min="1285" max="1537" width="9.140625" style="49"/>
    <col min="1538" max="1538" width="48.85546875" style="49" customWidth="1"/>
    <col min="1539" max="1539" width="15.85546875" style="49" customWidth="1"/>
    <col min="1540" max="1540" width="21.42578125" style="49" customWidth="1"/>
    <col min="1541" max="1793" width="9.140625" style="49"/>
    <col min="1794" max="1794" width="48.85546875" style="49" customWidth="1"/>
    <col min="1795" max="1795" width="15.85546875" style="49" customWidth="1"/>
    <col min="1796" max="1796" width="21.42578125" style="49" customWidth="1"/>
    <col min="1797" max="2049" width="9.140625" style="49"/>
    <col min="2050" max="2050" width="48.85546875" style="49" customWidth="1"/>
    <col min="2051" max="2051" width="15.85546875" style="49" customWidth="1"/>
    <col min="2052" max="2052" width="21.42578125" style="49" customWidth="1"/>
    <col min="2053" max="2305" width="9.140625" style="49"/>
    <col min="2306" max="2306" width="48.85546875" style="49" customWidth="1"/>
    <col min="2307" max="2307" width="15.85546875" style="49" customWidth="1"/>
    <col min="2308" max="2308" width="21.42578125" style="49" customWidth="1"/>
    <col min="2309" max="2561" width="9.140625" style="49"/>
    <col min="2562" max="2562" width="48.85546875" style="49" customWidth="1"/>
    <col min="2563" max="2563" width="15.85546875" style="49" customWidth="1"/>
    <col min="2564" max="2564" width="21.42578125" style="49" customWidth="1"/>
    <col min="2565" max="2817" width="9.140625" style="49"/>
    <col min="2818" max="2818" width="48.85546875" style="49" customWidth="1"/>
    <col min="2819" max="2819" width="15.85546875" style="49" customWidth="1"/>
    <col min="2820" max="2820" width="21.42578125" style="49" customWidth="1"/>
    <col min="2821" max="3073" width="9.140625" style="49"/>
    <col min="3074" max="3074" width="48.85546875" style="49" customWidth="1"/>
    <col min="3075" max="3075" width="15.85546875" style="49" customWidth="1"/>
    <col min="3076" max="3076" width="21.42578125" style="49" customWidth="1"/>
    <col min="3077" max="3329" width="9.140625" style="49"/>
    <col min="3330" max="3330" width="48.85546875" style="49" customWidth="1"/>
    <col min="3331" max="3331" width="15.85546875" style="49" customWidth="1"/>
    <col min="3332" max="3332" width="21.42578125" style="49" customWidth="1"/>
    <col min="3333" max="3585" width="9.140625" style="49"/>
    <col min="3586" max="3586" width="48.85546875" style="49" customWidth="1"/>
    <col min="3587" max="3587" width="15.85546875" style="49" customWidth="1"/>
    <col min="3588" max="3588" width="21.42578125" style="49" customWidth="1"/>
    <col min="3589" max="3841" width="9.140625" style="49"/>
    <col min="3842" max="3842" width="48.85546875" style="49" customWidth="1"/>
    <col min="3843" max="3843" width="15.85546875" style="49" customWidth="1"/>
    <col min="3844" max="3844" width="21.42578125" style="49" customWidth="1"/>
    <col min="3845" max="4097" width="9.140625" style="49"/>
    <col min="4098" max="4098" width="48.85546875" style="49" customWidth="1"/>
    <col min="4099" max="4099" width="15.85546875" style="49" customWidth="1"/>
    <col min="4100" max="4100" width="21.42578125" style="49" customWidth="1"/>
    <col min="4101" max="4353" width="9.140625" style="49"/>
    <col min="4354" max="4354" width="48.85546875" style="49" customWidth="1"/>
    <col min="4355" max="4355" width="15.85546875" style="49" customWidth="1"/>
    <col min="4356" max="4356" width="21.42578125" style="49" customWidth="1"/>
    <col min="4357" max="4609" width="9.140625" style="49"/>
    <col min="4610" max="4610" width="48.85546875" style="49" customWidth="1"/>
    <col min="4611" max="4611" width="15.85546875" style="49" customWidth="1"/>
    <col min="4612" max="4612" width="21.42578125" style="49" customWidth="1"/>
    <col min="4613" max="4865" width="9.140625" style="49"/>
    <col min="4866" max="4866" width="48.85546875" style="49" customWidth="1"/>
    <col min="4867" max="4867" width="15.85546875" style="49" customWidth="1"/>
    <col min="4868" max="4868" width="21.42578125" style="49" customWidth="1"/>
    <col min="4869" max="5121" width="9.140625" style="49"/>
    <col min="5122" max="5122" width="48.85546875" style="49" customWidth="1"/>
    <col min="5123" max="5123" width="15.85546875" style="49" customWidth="1"/>
    <col min="5124" max="5124" width="21.42578125" style="49" customWidth="1"/>
    <col min="5125" max="5377" width="9.140625" style="49"/>
    <col min="5378" max="5378" width="48.85546875" style="49" customWidth="1"/>
    <col min="5379" max="5379" width="15.85546875" style="49" customWidth="1"/>
    <col min="5380" max="5380" width="21.42578125" style="49" customWidth="1"/>
    <col min="5381" max="5633" width="9.140625" style="49"/>
    <col min="5634" max="5634" width="48.85546875" style="49" customWidth="1"/>
    <col min="5635" max="5635" width="15.85546875" style="49" customWidth="1"/>
    <col min="5636" max="5636" width="21.42578125" style="49" customWidth="1"/>
    <col min="5637" max="5889" width="9.140625" style="49"/>
    <col min="5890" max="5890" width="48.85546875" style="49" customWidth="1"/>
    <col min="5891" max="5891" width="15.85546875" style="49" customWidth="1"/>
    <col min="5892" max="5892" width="21.42578125" style="49" customWidth="1"/>
    <col min="5893" max="6145" width="9.140625" style="49"/>
    <col min="6146" max="6146" width="48.85546875" style="49" customWidth="1"/>
    <col min="6147" max="6147" width="15.85546875" style="49" customWidth="1"/>
    <col min="6148" max="6148" width="21.42578125" style="49" customWidth="1"/>
    <col min="6149" max="6401" width="9.140625" style="49"/>
    <col min="6402" max="6402" width="48.85546875" style="49" customWidth="1"/>
    <col min="6403" max="6403" width="15.85546875" style="49" customWidth="1"/>
    <col min="6404" max="6404" width="21.42578125" style="49" customWidth="1"/>
    <col min="6405" max="6657" width="9.140625" style="49"/>
    <col min="6658" max="6658" width="48.85546875" style="49" customWidth="1"/>
    <col min="6659" max="6659" width="15.85546875" style="49" customWidth="1"/>
    <col min="6660" max="6660" width="21.42578125" style="49" customWidth="1"/>
    <col min="6661" max="6913" width="9.140625" style="49"/>
    <col min="6914" max="6914" width="48.85546875" style="49" customWidth="1"/>
    <col min="6915" max="6915" width="15.85546875" style="49" customWidth="1"/>
    <col min="6916" max="6916" width="21.42578125" style="49" customWidth="1"/>
    <col min="6917" max="7169" width="9.140625" style="49"/>
    <col min="7170" max="7170" width="48.85546875" style="49" customWidth="1"/>
    <col min="7171" max="7171" width="15.85546875" style="49" customWidth="1"/>
    <col min="7172" max="7172" width="21.42578125" style="49" customWidth="1"/>
    <col min="7173" max="7425" width="9.140625" style="49"/>
    <col min="7426" max="7426" width="48.85546875" style="49" customWidth="1"/>
    <col min="7427" max="7427" width="15.85546875" style="49" customWidth="1"/>
    <col min="7428" max="7428" width="21.42578125" style="49" customWidth="1"/>
    <col min="7429" max="7681" width="9.140625" style="49"/>
    <col min="7682" max="7682" width="48.85546875" style="49" customWidth="1"/>
    <col min="7683" max="7683" width="15.85546875" style="49" customWidth="1"/>
    <col min="7684" max="7684" width="21.42578125" style="49" customWidth="1"/>
    <col min="7685" max="7937" width="9.140625" style="49"/>
    <col min="7938" max="7938" width="48.85546875" style="49" customWidth="1"/>
    <col min="7939" max="7939" width="15.85546875" style="49" customWidth="1"/>
    <col min="7940" max="7940" width="21.42578125" style="49" customWidth="1"/>
    <col min="7941" max="8193" width="9.140625" style="49"/>
    <col min="8194" max="8194" width="48.85546875" style="49" customWidth="1"/>
    <col min="8195" max="8195" width="15.85546875" style="49" customWidth="1"/>
    <col min="8196" max="8196" width="21.42578125" style="49" customWidth="1"/>
    <col min="8197" max="8449" width="9.140625" style="49"/>
    <col min="8450" max="8450" width="48.85546875" style="49" customWidth="1"/>
    <col min="8451" max="8451" width="15.85546875" style="49" customWidth="1"/>
    <col min="8452" max="8452" width="21.42578125" style="49" customWidth="1"/>
    <col min="8453" max="8705" width="9.140625" style="49"/>
    <col min="8706" max="8706" width="48.85546875" style="49" customWidth="1"/>
    <col min="8707" max="8707" width="15.85546875" style="49" customWidth="1"/>
    <col min="8708" max="8708" width="21.42578125" style="49" customWidth="1"/>
    <col min="8709" max="8961" width="9.140625" style="49"/>
    <col min="8962" max="8962" width="48.85546875" style="49" customWidth="1"/>
    <col min="8963" max="8963" width="15.85546875" style="49" customWidth="1"/>
    <col min="8964" max="8964" width="21.42578125" style="49" customWidth="1"/>
    <col min="8965" max="9217" width="9.140625" style="49"/>
    <col min="9218" max="9218" width="48.85546875" style="49" customWidth="1"/>
    <col min="9219" max="9219" width="15.85546875" style="49" customWidth="1"/>
    <col min="9220" max="9220" width="21.42578125" style="49" customWidth="1"/>
    <col min="9221" max="9473" width="9.140625" style="49"/>
    <col min="9474" max="9474" width="48.85546875" style="49" customWidth="1"/>
    <col min="9475" max="9475" width="15.85546875" style="49" customWidth="1"/>
    <col min="9476" max="9476" width="21.42578125" style="49" customWidth="1"/>
    <col min="9477" max="9729" width="9.140625" style="49"/>
    <col min="9730" max="9730" width="48.85546875" style="49" customWidth="1"/>
    <col min="9731" max="9731" width="15.85546875" style="49" customWidth="1"/>
    <col min="9732" max="9732" width="21.42578125" style="49" customWidth="1"/>
    <col min="9733" max="9985" width="9.140625" style="49"/>
    <col min="9986" max="9986" width="48.85546875" style="49" customWidth="1"/>
    <col min="9987" max="9987" width="15.85546875" style="49" customWidth="1"/>
    <col min="9988" max="9988" width="21.42578125" style="49" customWidth="1"/>
    <col min="9989" max="10241" width="9.140625" style="49"/>
    <col min="10242" max="10242" width="48.85546875" style="49" customWidth="1"/>
    <col min="10243" max="10243" width="15.85546875" style="49" customWidth="1"/>
    <col min="10244" max="10244" width="21.42578125" style="49" customWidth="1"/>
    <col min="10245" max="10497" width="9.140625" style="49"/>
    <col min="10498" max="10498" width="48.85546875" style="49" customWidth="1"/>
    <col min="10499" max="10499" width="15.85546875" style="49" customWidth="1"/>
    <col min="10500" max="10500" width="21.42578125" style="49" customWidth="1"/>
    <col min="10501" max="10753" width="9.140625" style="49"/>
    <col min="10754" max="10754" width="48.85546875" style="49" customWidth="1"/>
    <col min="10755" max="10755" width="15.85546875" style="49" customWidth="1"/>
    <col min="10756" max="10756" width="21.42578125" style="49" customWidth="1"/>
    <col min="10757" max="11009" width="9.140625" style="49"/>
    <col min="11010" max="11010" width="48.85546875" style="49" customWidth="1"/>
    <col min="11011" max="11011" width="15.85546875" style="49" customWidth="1"/>
    <col min="11012" max="11012" width="21.42578125" style="49" customWidth="1"/>
    <col min="11013" max="11265" width="9.140625" style="49"/>
    <col min="11266" max="11266" width="48.85546875" style="49" customWidth="1"/>
    <col min="11267" max="11267" width="15.85546875" style="49" customWidth="1"/>
    <col min="11268" max="11268" width="21.42578125" style="49" customWidth="1"/>
    <col min="11269" max="11521" width="9.140625" style="49"/>
    <col min="11522" max="11522" width="48.85546875" style="49" customWidth="1"/>
    <col min="11523" max="11523" width="15.85546875" style="49" customWidth="1"/>
    <col min="11524" max="11524" width="21.42578125" style="49" customWidth="1"/>
    <col min="11525" max="11777" width="9.140625" style="49"/>
    <col min="11778" max="11778" width="48.85546875" style="49" customWidth="1"/>
    <col min="11779" max="11779" width="15.85546875" style="49" customWidth="1"/>
    <col min="11780" max="11780" width="21.42578125" style="49" customWidth="1"/>
    <col min="11781" max="12033" width="9.140625" style="49"/>
    <col min="12034" max="12034" width="48.85546875" style="49" customWidth="1"/>
    <col min="12035" max="12035" width="15.85546875" style="49" customWidth="1"/>
    <col min="12036" max="12036" width="21.42578125" style="49" customWidth="1"/>
    <col min="12037" max="12289" width="9.140625" style="49"/>
    <col min="12290" max="12290" width="48.85546875" style="49" customWidth="1"/>
    <col min="12291" max="12291" width="15.85546875" style="49" customWidth="1"/>
    <col min="12292" max="12292" width="21.42578125" style="49" customWidth="1"/>
    <col min="12293" max="12545" width="9.140625" style="49"/>
    <col min="12546" max="12546" width="48.85546875" style="49" customWidth="1"/>
    <col min="12547" max="12547" width="15.85546875" style="49" customWidth="1"/>
    <col min="12548" max="12548" width="21.42578125" style="49" customWidth="1"/>
    <col min="12549" max="12801" width="9.140625" style="49"/>
    <col min="12802" max="12802" width="48.85546875" style="49" customWidth="1"/>
    <col min="12803" max="12803" width="15.85546875" style="49" customWidth="1"/>
    <col min="12804" max="12804" width="21.42578125" style="49" customWidth="1"/>
    <col min="12805" max="13057" width="9.140625" style="49"/>
    <col min="13058" max="13058" width="48.85546875" style="49" customWidth="1"/>
    <col min="13059" max="13059" width="15.85546875" style="49" customWidth="1"/>
    <col min="13060" max="13060" width="21.42578125" style="49" customWidth="1"/>
    <col min="13061" max="13313" width="9.140625" style="49"/>
    <col min="13314" max="13314" width="48.85546875" style="49" customWidth="1"/>
    <col min="13315" max="13315" width="15.85546875" style="49" customWidth="1"/>
    <col min="13316" max="13316" width="21.42578125" style="49" customWidth="1"/>
    <col min="13317" max="13569" width="9.140625" style="49"/>
    <col min="13570" max="13570" width="48.85546875" style="49" customWidth="1"/>
    <col min="13571" max="13571" width="15.85546875" style="49" customWidth="1"/>
    <col min="13572" max="13572" width="21.42578125" style="49" customWidth="1"/>
    <col min="13573" max="13825" width="9.140625" style="49"/>
    <col min="13826" max="13826" width="48.85546875" style="49" customWidth="1"/>
    <col min="13827" max="13827" width="15.85546875" style="49" customWidth="1"/>
    <col min="13828" max="13828" width="21.42578125" style="49" customWidth="1"/>
    <col min="13829" max="14081" width="9.140625" style="49"/>
    <col min="14082" max="14082" width="48.85546875" style="49" customWidth="1"/>
    <col min="14083" max="14083" width="15.85546875" style="49" customWidth="1"/>
    <col min="14084" max="14084" width="21.42578125" style="49" customWidth="1"/>
    <col min="14085" max="14337" width="9.140625" style="49"/>
    <col min="14338" max="14338" width="48.85546875" style="49" customWidth="1"/>
    <col min="14339" max="14339" width="15.85546875" style="49" customWidth="1"/>
    <col min="14340" max="14340" width="21.42578125" style="49" customWidth="1"/>
    <col min="14341" max="14593" width="9.140625" style="49"/>
    <col min="14594" max="14594" width="48.85546875" style="49" customWidth="1"/>
    <col min="14595" max="14595" width="15.85546875" style="49" customWidth="1"/>
    <col min="14596" max="14596" width="21.42578125" style="49" customWidth="1"/>
    <col min="14597" max="14849" width="9.140625" style="49"/>
    <col min="14850" max="14850" width="48.85546875" style="49" customWidth="1"/>
    <col min="14851" max="14851" width="15.85546875" style="49" customWidth="1"/>
    <col min="14852" max="14852" width="21.42578125" style="49" customWidth="1"/>
    <col min="14853" max="15105" width="9.140625" style="49"/>
    <col min="15106" max="15106" width="48.85546875" style="49" customWidth="1"/>
    <col min="15107" max="15107" width="15.85546875" style="49" customWidth="1"/>
    <col min="15108" max="15108" width="21.42578125" style="49" customWidth="1"/>
    <col min="15109" max="15361" width="9.140625" style="49"/>
    <col min="15362" max="15362" width="48.85546875" style="49" customWidth="1"/>
    <col min="15363" max="15363" width="15.85546875" style="49" customWidth="1"/>
    <col min="15364" max="15364" width="21.42578125" style="49" customWidth="1"/>
    <col min="15365" max="15617" width="9.140625" style="49"/>
    <col min="15618" max="15618" width="48.85546875" style="49" customWidth="1"/>
    <col min="15619" max="15619" width="15.85546875" style="49" customWidth="1"/>
    <col min="15620" max="15620" width="21.42578125" style="49" customWidth="1"/>
    <col min="15621" max="15873" width="9.140625" style="49"/>
    <col min="15874" max="15874" width="48.85546875" style="49" customWidth="1"/>
    <col min="15875" max="15875" width="15.85546875" style="49" customWidth="1"/>
    <col min="15876" max="15876" width="21.42578125" style="49" customWidth="1"/>
    <col min="15877" max="16129" width="9.140625" style="49"/>
    <col min="16130" max="16130" width="48.85546875" style="49" customWidth="1"/>
    <col min="16131" max="16131" width="15.85546875" style="49" customWidth="1"/>
    <col min="16132" max="16132" width="21.42578125" style="49" customWidth="1"/>
    <col min="16133" max="16384" width="9.140625" style="49"/>
  </cols>
  <sheetData>
    <row r="1" spans="1:7" ht="17.25">
      <c r="A1" s="48" t="s">
        <v>143</v>
      </c>
    </row>
    <row r="2" spans="1:7" ht="17.25">
      <c r="A2" s="48"/>
    </row>
    <row r="3" spans="1:7" ht="17.25">
      <c r="A3" s="181" t="s">
        <v>144</v>
      </c>
      <c r="B3" s="182"/>
      <c r="C3" s="182"/>
      <c r="D3" s="182"/>
    </row>
    <row r="5" spans="1:7">
      <c r="A5" s="50" t="s">
        <v>131</v>
      </c>
      <c r="B5" s="183"/>
      <c r="C5" s="158"/>
      <c r="D5" s="158"/>
    </row>
    <row r="6" spans="1:7" ht="15.75">
      <c r="A6" s="68" t="s">
        <v>146</v>
      </c>
      <c r="C6" s="51"/>
      <c r="D6" s="51"/>
      <c r="E6" s="51"/>
      <c r="F6" s="51"/>
      <c r="G6" s="51"/>
    </row>
    <row r="8" spans="1:7" s="51" customFormat="1" ht="15.75">
      <c r="A8" s="179" t="s">
        <v>135</v>
      </c>
      <c r="B8" s="180"/>
      <c r="C8" s="96"/>
      <c r="D8" s="96"/>
    </row>
    <row r="9" spans="1:7" s="51" customFormat="1" ht="32.25" customHeight="1">
      <c r="A9" s="89" t="s">
        <v>136</v>
      </c>
      <c r="B9" s="89" t="s">
        <v>137</v>
      </c>
      <c r="C9" s="89" t="s">
        <v>27</v>
      </c>
      <c r="D9" s="97" t="s">
        <v>138</v>
      </c>
    </row>
    <row r="10" spans="1:7" s="51" customFormat="1">
      <c r="A10" s="98"/>
      <c r="B10" s="76"/>
      <c r="C10" s="76"/>
      <c r="D10" s="76"/>
    </row>
    <row r="11" spans="1:7" s="51" customFormat="1">
      <c r="A11" s="99"/>
      <c r="B11" s="78"/>
      <c r="C11" s="78"/>
      <c r="D11" s="78"/>
    </row>
    <row r="12" spans="1:7" s="51" customFormat="1">
      <c r="A12" s="99"/>
      <c r="B12" s="78"/>
      <c r="C12" s="100"/>
      <c r="D12" s="100"/>
    </row>
    <row r="13" spans="1:7" s="51" customFormat="1">
      <c r="A13" s="99"/>
      <c r="B13" s="78"/>
      <c r="C13" s="100"/>
      <c r="D13" s="100"/>
    </row>
    <row r="14" spans="1:7" s="51" customFormat="1">
      <c r="A14" s="101"/>
      <c r="B14" s="102"/>
      <c r="C14" s="100"/>
      <c r="D14" s="100"/>
    </row>
    <row r="15" spans="1:7" s="51" customFormat="1">
      <c r="A15" s="99"/>
      <c r="B15" s="78"/>
      <c r="C15" s="100"/>
      <c r="D15" s="100"/>
    </row>
    <row r="16" spans="1:7" s="51" customFormat="1">
      <c r="A16" s="101"/>
      <c r="B16" s="77"/>
      <c r="C16" s="100"/>
      <c r="D16" s="100"/>
    </row>
    <row r="17" spans="1:4" s="51" customFormat="1">
      <c r="A17" s="99"/>
      <c r="B17" s="78"/>
      <c r="C17" s="100"/>
      <c r="D17" s="100"/>
    </row>
    <row r="18" spans="1:4" s="51" customFormat="1">
      <c r="A18" s="103"/>
      <c r="B18" s="100"/>
      <c r="C18" s="100"/>
      <c r="D18" s="100"/>
    </row>
    <row r="19" spans="1:4" s="51" customFormat="1">
      <c r="A19" s="104"/>
      <c r="B19" s="105"/>
      <c r="C19" s="105"/>
      <c r="D19" s="105"/>
    </row>
    <row r="20" spans="1:4" s="51" customFormat="1">
      <c r="A20" s="106"/>
    </row>
    <row r="21" spans="1:4" s="51" customFormat="1" ht="15.75">
      <c r="A21" s="179" t="s">
        <v>139</v>
      </c>
      <c r="B21" s="180"/>
      <c r="C21" s="96"/>
      <c r="D21" s="96"/>
    </row>
    <row r="22" spans="1:4" s="51" customFormat="1" ht="30">
      <c r="A22" s="89" t="s">
        <v>136</v>
      </c>
      <c r="B22" s="89" t="s">
        <v>137</v>
      </c>
      <c r="C22" s="89" t="s">
        <v>27</v>
      </c>
      <c r="D22" s="97" t="s">
        <v>138</v>
      </c>
    </row>
    <row r="23" spans="1:4" s="51" customFormat="1">
      <c r="A23" s="98"/>
      <c r="B23" s="76"/>
      <c r="C23" s="76"/>
      <c r="D23" s="76"/>
    </row>
    <row r="24" spans="1:4" s="51" customFormat="1">
      <c r="A24" s="99"/>
      <c r="B24" s="78"/>
      <c r="C24" s="78"/>
      <c r="D24" s="78"/>
    </row>
    <row r="25" spans="1:4" s="51" customFormat="1">
      <c r="A25" s="99"/>
      <c r="B25" s="78"/>
      <c r="C25" s="100"/>
      <c r="D25" s="100"/>
    </row>
    <row r="26" spans="1:4" s="51" customFormat="1">
      <c r="A26" s="99"/>
      <c r="B26" s="78"/>
      <c r="C26" s="100"/>
      <c r="D26" s="100"/>
    </row>
    <row r="27" spans="1:4" s="51" customFormat="1">
      <c r="A27" s="99"/>
      <c r="B27" s="78"/>
      <c r="C27" s="100"/>
      <c r="D27" s="100"/>
    </row>
    <row r="28" spans="1:4" s="51" customFormat="1">
      <c r="A28" s="99"/>
      <c r="B28" s="78"/>
      <c r="C28" s="100"/>
      <c r="D28" s="100"/>
    </row>
    <row r="29" spans="1:4" s="51" customFormat="1">
      <c r="A29" s="101"/>
      <c r="B29" s="77"/>
      <c r="C29" s="100"/>
      <c r="D29" s="100"/>
    </row>
    <row r="30" spans="1:4" s="51" customFormat="1">
      <c r="A30" s="99"/>
      <c r="B30" s="78"/>
      <c r="C30" s="100"/>
      <c r="D30" s="100"/>
    </row>
    <row r="31" spans="1:4" s="51" customFormat="1">
      <c r="A31" s="103"/>
      <c r="B31" s="100"/>
      <c r="C31" s="100"/>
      <c r="D31" s="100"/>
    </row>
    <row r="32" spans="1:4" s="51" customFormat="1">
      <c r="A32" s="104"/>
      <c r="B32" s="105"/>
      <c r="C32" s="105"/>
      <c r="D32" s="105"/>
    </row>
    <row r="33" spans="1:6" s="51" customFormat="1">
      <c r="A33" s="106"/>
    </row>
    <row r="34" spans="1:6" s="51" customFormat="1">
      <c r="A34" s="107" t="s">
        <v>140</v>
      </c>
    </row>
    <row r="35" spans="1:6" s="51" customFormat="1" ht="30">
      <c r="A35" s="89" t="s">
        <v>28</v>
      </c>
      <c r="B35" s="89" t="s">
        <v>137</v>
      </c>
      <c r="C35" s="90" t="s">
        <v>141</v>
      </c>
      <c r="D35" s="97" t="s">
        <v>142</v>
      </c>
    </row>
    <row r="36" spans="1:6" s="51" customFormat="1">
      <c r="A36" s="98"/>
      <c r="B36" s="108"/>
      <c r="C36" s="108"/>
      <c r="D36" s="108"/>
    </row>
    <row r="37" spans="1:6" s="51" customFormat="1" ht="15.75" customHeight="1">
      <c r="A37" s="101"/>
      <c r="B37" s="102"/>
      <c r="C37" s="109"/>
      <c r="D37" s="109"/>
    </row>
    <row r="38" spans="1:6" s="51" customFormat="1">
      <c r="A38" s="99"/>
      <c r="B38" s="109"/>
      <c r="C38" s="109"/>
      <c r="D38" s="109"/>
    </row>
    <row r="39" spans="1:6" s="51" customFormat="1">
      <c r="A39" s="99"/>
      <c r="B39" s="109"/>
      <c r="C39" s="109"/>
      <c r="D39" s="109"/>
    </row>
    <row r="40" spans="1:6" s="51" customFormat="1">
      <c r="A40" s="99"/>
      <c r="B40" s="109"/>
      <c r="C40" s="109"/>
      <c r="D40" s="109"/>
    </row>
    <row r="41" spans="1:6" s="51" customFormat="1">
      <c r="A41" s="101"/>
      <c r="B41" s="110"/>
      <c r="C41" s="109"/>
      <c r="D41" s="109"/>
    </row>
    <row r="42" spans="1:6" s="51" customFormat="1">
      <c r="A42" s="99"/>
      <c r="B42" s="109"/>
      <c r="C42" s="109"/>
      <c r="D42" s="109"/>
    </row>
    <row r="43" spans="1:6" s="51" customFormat="1">
      <c r="A43" s="99"/>
      <c r="B43" s="111"/>
      <c r="C43" s="109"/>
      <c r="D43" s="109"/>
    </row>
    <row r="44" spans="1:6" s="51" customFormat="1">
      <c r="A44" s="99"/>
      <c r="B44" s="111"/>
      <c r="C44" s="109"/>
      <c r="D44" s="109"/>
    </row>
    <row r="45" spans="1:6" s="51" customFormat="1">
      <c r="A45" s="99"/>
      <c r="B45" s="109"/>
      <c r="C45" s="109"/>
      <c r="D45" s="109"/>
    </row>
    <row r="46" spans="1:6" s="51" customFormat="1">
      <c r="A46" s="112"/>
      <c r="B46" s="113"/>
      <c r="C46" s="114"/>
      <c r="D46" s="114"/>
    </row>
    <row r="47" spans="1:6">
      <c r="A47" s="51"/>
      <c r="B47" s="51"/>
      <c r="C47" s="51"/>
      <c r="D47" s="51"/>
    </row>
    <row r="48" spans="1:6">
      <c r="A48" s="51" t="s">
        <v>97</v>
      </c>
      <c r="B48" s="115"/>
      <c r="C48" s="51" t="s">
        <v>98</v>
      </c>
      <c r="D48" s="51" t="s">
        <v>145</v>
      </c>
      <c r="E48" s="51"/>
      <c r="F48" s="51"/>
    </row>
    <row r="49" spans="1:8">
      <c r="A49" s="51"/>
      <c r="B49" s="51"/>
      <c r="C49" s="51"/>
      <c r="D49" s="51"/>
      <c r="E49" s="51"/>
      <c r="F49" s="51"/>
      <c r="G49" s="51"/>
      <c r="H49" s="51"/>
    </row>
    <row r="50" spans="1:8">
      <c r="A50" s="51"/>
      <c r="B50" s="51"/>
      <c r="C50" s="51"/>
      <c r="D50" s="51"/>
      <c r="E50" s="51"/>
      <c r="F50" s="51"/>
      <c r="G50" s="51"/>
      <c r="H50" s="51"/>
    </row>
  </sheetData>
  <mergeCells count="4">
    <mergeCell ref="A8:B8"/>
    <mergeCell ref="A21:B21"/>
    <mergeCell ref="A3:D3"/>
    <mergeCell ref="B5:D5"/>
  </mergeCells>
  <pageMargins left="0.41" right="0.36" top="0.42" bottom="0.4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Normal="100" workbookViewId="0">
      <selection activeCell="J12" sqref="J12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147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84" t="s">
        <v>148</v>
      </c>
      <c r="B4" s="176"/>
      <c r="C4" s="176"/>
      <c r="D4" s="137"/>
      <c r="E4" s="27" t="s">
        <v>130</v>
      </c>
    </row>
    <row r="6" spans="1:6" ht="17.25">
      <c r="A6" s="28" t="s">
        <v>35</v>
      </c>
      <c r="C6" s="158"/>
      <c r="D6" s="158"/>
      <c r="E6" s="158"/>
      <c r="F6" s="158"/>
    </row>
    <row r="7" spans="1:6" ht="17.25">
      <c r="A7" s="28" t="s">
        <v>36</v>
      </c>
      <c r="C7" s="29"/>
    </row>
    <row r="8" spans="1:6" ht="17.25">
      <c r="A8" s="28"/>
      <c r="C8" s="31"/>
    </row>
    <row r="10" spans="1:6" s="13" customFormat="1" ht="47.25">
      <c r="A10" s="9" t="s">
        <v>28</v>
      </c>
      <c r="B10" s="11" t="s">
        <v>149</v>
      </c>
      <c r="C10" s="11" t="s">
        <v>150</v>
      </c>
      <c r="D10" s="12" t="s">
        <v>151</v>
      </c>
      <c r="E10" s="12" t="s">
        <v>207</v>
      </c>
      <c r="F10" s="23" t="s">
        <v>152</v>
      </c>
    </row>
    <row r="11" spans="1:6" s="13" customFormat="1" ht="15.75">
      <c r="A11" s="120"/>
      <c r="B11" s="121">
        <v>1</v>
      </c>
      <c r="C11" s="121">
        <v>2</v>
      </c>
      <c r="D11" s="122">
        <v>3</v>
      </c>
      <c r="E11" s="122">
        <v>4</v>
      </c>
      <c r="F11" s="123" t="s">
        <v>209</v>
      </c>
    </row>
    <row r="12" spans="1:6" s="13" customFormat="1" ht="15.75">
      <c r="A12" s="14"/>
      <c r="B12" s="15"/>
      <c r="C12" s="15"/>
      <c r="D12" s="116"/>
      <c r="E12" s="116"/>
      <c r="F12" s="117">
        <f t="shared" ref="F12:F36" si="0">D12+E12</f>
        <v>0</v>
      </c>
    </row>
    <row r="13" spans="1:6" s="13" customFormat="1" ht="15.75">
      <c r="A13" s="14"/>
      <c r="B13" s="15"/>
      <c r="C13" s="15"/>
      <c r="D13" s="116"/>
      <c r="E13" s="116"/>
      <c r="F13" s="117">
        <f t="shared" si="0"/>
        <v>0</v>
      </c>
    </row>
    <row r="14" spans="1:6" s="13" customFormat="1" ht="15.75">
      <c r="A14" s="14"/>
      <c r="B14" s="15"/>
      <c r="C14" s="15"/>
      <c r="D14" s="116"/>
      <c r="E14" s="116"/>
      <c r="F14" s="117">
        <f t="shared" si="0"/>
        <v>0</v>
      </c>
    </row>
    <row r="15" spans="1:6" s="13" customFormat="1" ht="15.75">
      <c r="A15" s="14"/>
      <c r="B15" s="15"/>
      <c r="C15" s="15"/>
      <c r="D15" s="116"/>
      <c r="E15" s="116"/>
      <c r="F15" s="117">
        <f t="shared" si="0"/>
        <v>0</v>
      </c>
    </row>
    <row r="16" spans="1:6" s="13" customFormat="1" ht="15.75">
      <c r="A16" s="14"/>
      <c r="B16" s="15"/>
      <c r="C16" s="15"/>
      <c r="D16" s="116"/>
      <c r="E16" s="116"/>
      <c r="F16" s="117">
        <f t="shared" si="0"/>
        <v>0</v>
      </c>
    </row>
    <row r="17" spans="1:6" s="13" customFormat="1" ht="15.75">
      <c r="A17" s="14"/>
      <c r="B17" s="15"/>
      <c r="C17" s="15"/>
      <c r="D17" s="116"/>
      <c r="E17" s="116"/>
      <c r="F17" s="117">
        <f t="shared" si="0"/>
        <v>0</v>
      </c>
    </row>
    <row r="18" spans="1:6" s="13" customFormat="1" ht="15.75">
      <c r="A18" s="14"/>
      <c r="B18" s="15"/>
      <c r="C18" s="15"/>
      <c r="D18" s="116"/>
      <c r="E18" s="116"/>
      <c r="F18" s="117">
        <f t="shared" si="0"/>
        <v>0</v>
      </c>
    </row>
    <row r="19" spans="1:6" s="13" customFormat="1" ht="15.75">
      <c r="A19" s="14"/>
      <c r="B19" s="15"/>
      <c r="C19" s="15"/>
      <c r="D19" s="116"/>
      <c r="E19" s="116"/>
      <c r="F19" s="117">
        <f t="shared" si="0"/>
        <v>0</v>
      </c>
    </row>
    <row r="20" spans="1:6" s="13" customFormat="1" ht="15.75">
      <c r="A20" s="14"/>
      <c r="B20" s="15"/>
      <c r="C20" s="15"/>
      <c r="D20" s="116"/>
      <c r="E20" s="116"/>
      <c r="F20" s="117">
        <f t="shared" si="0"/>
        <v>0</v>
      </c>
    </row>
    <row r="21" spans="1:6" s="13" customFormat="1" ht="15.75">
      <c r="A21" s="14"/>
      <c r="B21" s="15"/>
      <c r="C21" s="15"/>
      <c r="D21" s="116"/>
      <c r="E21" s="116"/>
      <c r="F21" s="117">
        <f t="shared" si="0"/>
        <v>0</v>
      </c>
    </row>
    <row r="22" spans="1:6" s="13" customFormat="1" ht="15.75">
      <c r="A22" s="14"/>
      <c r="B22" s="15"/>
      <c r="C22" s="15"/>
      <c r="D22" s="116"/>
      <c r="E22" s="116"/>
      <c r="F22" s="117">
        <f t="shared" si="0"/>
        <v>0</v>
      </c>
    </row>
    <row r="23" spans="1:6" s="13" customFormat="1" ht="15.75">
      <c r="A23" s="14"/>
      <c r="B23" s="15"/>
      <c r="C23" s="15"/>
      <c r="D23" s="116"/>
      <c r="E23" s="116"/>
      <c r="F23" s="117">
        <f t="shared" si="0"/>
        <v>0</v>
      </c>
    </row>
    <row r="24" spans="1:6" s="13" customFormat="1" ht="15.75">
      <c r="A24" s="14"/>
      <c r="B24" s="15"/>
      <c r="C24" s="15"/>
      <c r="D24" s="116"/>
      <c r="E24" s="116"/>
      <c r="F24" s="117">
        <f t="shared" si="0"/>
        <v>0</v>
      </c>
    </row>
    <row r="25" spans="1:6" s="13" customFormat="1" ht="15.75">
      <c r="A25" s="14"/>
      <c r="B25" s="15"/>
      <c r="C25" s="15"/>
      <c r="D25" s="116"/>
      <c r="E25" s="116"/>
      <c r="F25" s="117">
        <f t="shared" si="0"/>
        <v>0</v>
      </c>
    </row>
    <row r="26" spans="1:6" s="13" customFormat="1" ht="15.75">
      <c r="A26" s="14"/>
      <c r="B26" s="15"/>
      <c r="C26" s="15"/>
      <c r="D26" s="116"/>
      <c r="E26" s="116"/>
      <c r="F26" s="117">
        <f t="shared" si="0"/>
        <v>0</v>
      </c>
    </row>
    <row r="27" spans="1:6" s="13" customFormat="1" ht="15.75">
      <c r="A27" s="14"/>
      <c r="B27" s="15"/>
      <c r="C27" s="15"/>
      <c r="D27" s="116"/>
      <c r="E27" s="116"/>
      <c r="F27" s="117">
        <f t="shared" si="0"/>
        <v>0</v>
      </c>
    </row>
    <row r="28" spans="1:6" s="13" customFormat="1" ht="15.75">
      <c r="A28" s="14"/>
      <c r="B28" s="15"/>
      <c r="C28" s="15"/>
      <c r="D28" s="116"/>
      <c r="E28" s="116"/>
      <c r="F28" s="117">
        <f t="shared" si="0"/>
        <v>0</v>
      </c>
    </row>
    <row r="29" spans="1:6" s="13" customFormat="1" ht="15.75">
      <c r="A29" s="14"/>
      <c r="B29" s="15"/>
      <c r="C29" s="15"/>
      <c r="D29" s="116"/>
      <c r="E29" s="116"/>
      <c r="F29" s="117">
        <f t="shared" si="0"/>
        <v>0</v>
      </c>
    </row>
    <row r="30" spans="1:6" s="13" customFormat="1" ht="15.75">
      <c r="A30" s="14"/>
      <c r="B30" s="15"/>
      <c r="C30" s="15"/>
      <c r="D30" s="116"/>
      <c r="E30" s="116"/>
      <c r="F30" s="117">
        <f t="shared" si="0"/>
        <v>0</v>
      </c>
    </row>
    <row r="31" spans="1:6" s="13" customFormat="1" ht="15.75">
      <c r="A31" s="14"/>
      <c r="B31" s="15"/>
      <c r="C31" s="15"/>
      <c r="D31" s="116"/>
      <c r="E31" s="116"/>
      <c r="F31" s="117">
        <f t="shared" si="0"/>
        <v>0</v>
      </c>
    </row>
    <row r="32" spans="1:6" s="13" customFormat="1" ht="15.75">
      <c r="A32" s="14"/>
      <c r="B32" s="15"/>
      <c r="C32" s="15"/>
      <c r="D32" s="116"/>
      <c r="E32" s="116"/>
      <c r="F32" s="117">
        <f t="shared" si="0"/>
        <v>0</v>
      </c>
    </row>
    <row r="33" spans="1:6" s="13" customFormat="1" ht="15.75">
      <c r="A33" s="14"/>
      <c r="B33" s="15"/>
      <c r="C33" s="15"/>
      <c r="D33" s="116"/>
      <c r="E33" s="116"/>
      <c r="F33" s="117">
        <f t="shared" si="0"/>
        <v>0</v>
      </c>
    </row>
    <row r="34" spans="1:6" s="13" customFormat="1" ht="15.75">
      <c r="A34" s="14"/>
      <c r="B34" s="15"/>
      <c r="C34" s="15"/>
      <c r="D34" s="116"/>
      <c r="E34" s="116"/>
      <c r="F34" s="117">
        <f t="shared" si="0"/>
        <v>0</v>
      </c>
    </row>
    <row r="35" spans="1:6" s="13" customFormat="1" ht="15.75">
      <c r="A35" s="14"/>
      <c r="B35" s="15"/>
      <c r="C35" s="15"/>
      <c r="D35" s="116"/>
      <c r="E35" s="116"/>
      <c r="F35" s="117">
        <f t="shared" si="0"/>
        <v>0</v>
      </c>
    </row>
    <row r="36" spans="1:6" s="13" customFormat="1" ht="15.75">
      <c r="A36" s="19"/>
      <c r="B36" s="20" t="s">
        <v>29</v>
      </c>
      <c r="C36" s="20"/>
      <c r="D36" s="118">
        <f>SUBTOTAL(109,D12:D35)</f>
        <v>0</v>
      </c>
      <c r="E36" s="118">
        <f>SUBTOTAL(109,E12:E35)</f>
        <v>0</v>
      </c>
      <c r="F36" s="119">
        <f t="shared" si="0"/>
        <v>0</v>
      </c>
    </row>
    <row r="39" spans="1:6">
      <c r="A39" s="124" t="s">
        <v>208</v>
      </c>
      <c r="B39" s="125"/>
      <c r="C39" s="125"/>
      <c r="D39" s="125"/>
      <c r="E39" s="125"/>
      <c r="F39" s="126"/>
    </row>
    <row r="40" spans="1:6" ht="32.25" customHeight="1">
      <c r="A40" s="164" t="s">
        <v>211</v>
      </c>
      <c r="B40" s="165"/>
      <c r="C40" s="165"/>
      <c r="D40" s="165"/>
      <c r="E40" s="165"/>
      <c r="F40" s="166"/>
    </row>
    <row r="41" spans="1:6" ht="18.75" customHeight="1">
      <c r="A41" s="127" t="s">
        <v>210</v>
      </c>
      <c r="B41" s="128"/>
      <c r="C41" s="128"/>
      <c r="D41" s="128"/>
      <c r="E41" s="128"/>
      <c r="F41" s="129"/>
    </row>
    <row r="42" spans="1:6" ht="31.5" customHeight="1">
      <c r="A42" s="164" t="s">
        <v>212</v>
      </c>
      <c r="B42" s="165"/>
      <c r="C42" s="165"/>
      <c r="D42" s="165"/>
      <c r="E42" s="165"/>
      <c r="F42" s="166"/>
    </row>
    <row r="43" spans="1:6" ht="18.75" customHeight="1">
      <c r="A43" s="127" t="s">
        <v>213</v>
      </c>
      <c r="B43" s="128"/>
      <c r="C43" s="128"/>
      <c r="D43" s="128"/>
      <c r="E43" s="128"/>
      <c r="F43" s="129"/>
    </row>
    <row r="44" spans="1:6" ht="18.75" customHeight="1">
      <c r="A44" s="130" t="s">
        <v>216</v>
      </c>
      <c r="B44" s="131"/>
      <c r="C44" s="131"/>
      <c r="D44" s="131"/>
      <c r="E44" s="131"/>
      <c r="F44" s="132"/>
    </row>
    <row r="46" spans="1:6">
      <c r="A46" s="1" t="s">
        <v>214</v>
      </c>
    </row>
    <row r="47" spans="1:6">
      <c r="A47" t="s">
        <v>215</v>
      </c>
    </row>
    <row r="51" spans="1:7">
      <c r="B51" s="42"/>
      <c r="C51" s="42"/>
      <c r="D51" s="42"/>
      <c r="E51" s="44"/>
      <c r="F51" s="42"/>
      <c r="G51" s="42"/>
    </row>
    <row r="52" spans="1:7" ht="37.5" customHeight="1">
      <c r="A52" s="46" t="s">
        <v>93</v>
      </c>
      <c r="B52" s="133"/>
      <c r="C52" s="133"/>
      <c r="D52" s="133"/>
      <c r="E52" s="133"/>
      <c r="F52" s="133"/>
      <c r="G52" s="47"/>
    </row>
    <row r="54" spans="1:7">
      <c r="A54" s="7"/>
      <c r="B54" s="37"/>
      <c r="C54" s="37"/>
      <c r="D54" s="37"/>
      <c r="E54" s="37"/>
      <c r="F54" s="6"/>
    </row>
    <row r="55" spans="1:7">
      <c r="A55" s="38"/>
      <c r="B55" s="36"/>
      <c r="C55" s="36"/>
      <c r="D55" s="36"/>
      <c r="E55" s="36"/>
      <c r="F55" s="39"/>
    </row>
    <row r="56" spans="1:7">
      <c r="A56" s="38"/>
      <c r="B56" s="36"/>
      <c r="C56" s="36"/>
      <c r="D56" s="36"/>
      <c r="E56" s="36"/>
      <c r="F56" s="39"/>
    </row>
    <row r="57" spans="1:7">
      <c r="A57" s="38"/>
      <c r="B57" s="36"/>
      <c r="C57" s="36"/>
      <c r="D57" s="36"/>
      <c r="E57" s="36"/>
      <c r="F57" s="39"/>
    </row>
    <row r="58" spans="1:7">
      <c r="A58" s="38"/>
      <c r="B58" s="36"/>
      <c r="C58" s="36"/>
      <c r="D58" s="36"/>
      <c r="E58" s="36"/>
      <c r="F58" s="39"/>
    </row>
    <row r="59" spans="1:7">
      <c r="A59" s="38"/>
      <c r="B59" s="36"/>
      <c r="C59" s="36"/>
      <c r="D59" s="36"/>
      <c r="E59" s="36"/>
      <c r="F59" s="39"/>
    </row>
    <row r="60" spans="1:7">
      <c r="A60" s="38"/>
      <c r="B60" s="36"/>
      <c r="C60" s="36"/>
      <c r="D60" s="36"/>
      <c r="E60" s="36"/>
      <c r="F60" s="39"/>
    </row>
    <row r="61" spans="1:7">
      <c r="A61" s="38"/>
      <c r="B61" s="36"/>
      <c r="C61" s="36"/>
      <c r="D61" s="36"/>
      <c r="E61" s="36"/>
      <c r="F61" s="39"/>
    </row>
    <row r="62" spans="1:7">
      <c r="A62" s="38"/>
      <c r="B62" s="36"/>
      <c r="C62" s="36"/>
      <c r="D62" s="36"/>
      <c r="E62" s="36"/>
      <c r="F62" s="39"/>
    </row>
    <row r="63" spans="1:7">
      <c r="A63" s="38"/>
      <c r="B63" s="36"/>
      <c r="C63" s="36"/>
      <c r="D63" s="36"/>
      <c r="E63" s="36"/>
      <c r="F63" s="39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40"/>
      <c r="B99" s="24"/>
      <c r="C99" s="24"/>
      <c r="D99" s="24"/>
      <c r="E99" s="24"/>
      <c r="F99" s="41"/>
    </row>
    <row r="103" spans="1:6">
      <c r="A103" s="45" t="s">
        <v>100</v>
      </c>
      <c r="B103" s="42"/>
      <c r="C103" s="42"/>
      <c r="D103" s="42" t="s">
        <v>98</v>
      </c>
      <c r="E103" s="43" t="s">
        <v>99</v>
      </c>
      <c r="F103" s="42"/>
    </row>
    <row r="104" spans="1:6">
      <c r="A104" s="163"/>
      <c r="B104" s="163"/>
      <c r="E104" s="163"/>
      <c r="F104" s="163"/>
    </row>
  </sheetData>
  <mergeCells count="6">
    <mergeCell ref="A104:B104"/>
    <mergeCell ref="E104:F104"/>
    <mergeCell ref="A40:F40"/>
    <mergeCell ref="A42:F42"/>
    <mergeCell ref="A4:C4"/>
    <mergeCell ref="C6:F6"/>
  </mergeCells>
  <dataValidations count="2">
    <dataValidation type="list" allowBlank="1" showInputMessage="1" showErrorMessage="1" sqref="C12:C35">
      <formula1>INDIRECT(SUBSTITUTE(B12," ",""))</formula1>
    </dataValidation>
    <dataValidation type="list" allowBlank="1" showInputMessage="1" showErrorMessage="1" sqref="B12:B35">
      <formula1>Izvor</formula1>
    </dataValidation>
  </dataValidations>
  <pageMargins left="0.39" right="0.33" top="0.75" bottom="0.75" header="0.3" footer="0.3"/>
  <pageSetup paperSize="9" scale="87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C26" sqref="C26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31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61" t="s">
        <v>92</v>
      </c>
      <c r="B4" s="162"/>
      <c r="C4" s="162"/>
      <c r="D4" s="30" t="s">
        <v>228</v>
      </c>
      <c r="E4" s="27" t="s">
        <v>33</v>
      </c>
    </row>
    <row r="6" spans="1:6" ht="17.25">
      <c r="A6" s="28" t="s">
        <v>35</v>
      </c>
      <c r="C6" s="158" t="s">
        <v>229</v>
      </c>
      <c r="D6" s="158"/>
      <c r="E6" s="158"/>
      <c r="F6" s="158"/>
    </row>
    <row r="7" spans="1:6" ht="17.25">
      <c r="A7" s="28" t="s">
        <v>36</v>
      </c>
      <c r="C7" s="29" t="s">
        <v>230</v>
      </c>
    </row>
    <row r="8" spans="1:6" ht="17.25">
      <c r="A8" s="28"/>
      <c r="C8" s="31"/>
    </row>
    <row r="10" spans="1:6" s="13" customFormat="1" ht="47.25">
      <c r="A10" s="9" t="s">
        <v>28</v>
      </c>
      <c r="B10" s="11" t="s">
        <v>0</v>
      </c>
      <c r="C10" s="11" t="s">
        <v>16</v>
      </c>
      <c r="D10" s="12" t="s">
        <v>30</v>
      </c>
      <c r="E10" s="12" t="s">
        <v>34</v>
      </c>
      <c r="F10" s="23" t="s">
        <v>32</v>
      </c>
    </row>
    <row r="11" spans="1:6" s="13" customFormat="1" ht="15.75">
      <c r="A11" s="120"/>
      <c r="B11" s="121">
        <v>1</v>
      </c>
      <c r="C11" s="121">
        <v>2</v>
      </c>
      <c r="D11" s="134">
        <v>3</v>
      </c>
      <c r="E11" s="135">
        <v>4</v>
      </c>
      <c r="F11" s="136">
        <v>5</v>
      </c>
    </row>
    <row r="12" spans="1:6" s="13" customFormat="1" ht="15.75">
      <c r="A12" s="14" t="s">
        <v>101</v>
      </c>
      <c r="B12" s="15" t="s">
        <v>18</v>
      </c>
      <c r="C12" s="15" t="s">
        <v>48</v>
      </c>
      <c r="D12" s="16">
        <v>1</v>
      </c>
      <c r="E12" s="17"/>
      <c r="F12" s="18"/>
    </row>
    <row r="13" spans="1:6" s="13" customFormat="1" ht="15.75">
      <c r="A13" s="14" t="s">
        <v>103</v>
      </c>
      <c r="B13" s="15" t="s">
        <v>18</v>
      </c>
      <c r="C13" s="15" t="s">
        <v>53</v>
      </c>
      <c r="D13" s="16">
        <v>2</v>
      </c>
      <c r="E13" s="17"/>
      <c r="F13" s="18"/>
    </row>
    <row r="14" spans="1:6" s="13" customFormat="1" ht="15.75">
      <c r="A14" s="14" t="s">
        <v>106</v>
      </c>
      <c r="B14" s="15" t="s">
        <v>19</v>
      </c>
      <c r="C14" s="15" t="s">
        <v>57</v>
      </c>
      <c r="D14" s="16">
        <v>1</v>
      </c>
      <c r="E14" s="17"/>
      <c r="F14" s="18"/>
    </row>
    <row r="15" spans="1:6" s="13" customFormat="1" ht="15.75">
      <c r="A15" s="14" t="s">
        <v>112</v>
      </c>
      <c r="B15" s="15" t="s">
        <v>18</v>
      </c>
      <c r="C15" s="15" t="s">
        <v>55</v>
      </c>
      <c r="D15" s="16"/>
      <c r="E15" s="17">
        <v>1</v>
      </c>
      <c r="F15" s="18">
        <v>9</v>
      </c>
    </row>
    <row r="16" spans="1:6" s="13" customFormat="1" ht="15.75">
      <c r="A16" s="14" t="s">
        <v>117</v>
      </c>
      <c r="B16" s="15" t="s">
        <v>19</v>
      </c>
      <c r="C16" s="15" t="s">
        <v>58</v>
      </c>
      <c r="D16" s="16"/>
      <c r="E16" s="17">
        <v>1</v>
      </c>
      <c r="F16" s="18">
        <v>6</v>
      </c>
    </row>
    <row r="17" spans="1:6" s="13" customFormat="1" ht="15.75">
      <c r="A17" s="14"/>
      <c r="B17" s="15"/>
      <c r="C17" s="15"/>
      <c r="D17" s="16"/>
      <c r="E17" s="17"/>
      <c r="F17" s="18"/>
    </row>
    <row r="18" spans="1:6" s="13" customFormat="1" ht="15.75">
      <c r="A18" s="14"/>
      <c r="B18" s="15"/>
      <c r="C18" s="15"/>
      <c r="D18" s="16"/>
      <c r="E18" s="17"/>
      <c r="F18" s="18"/>
    </row>
    <row r="19" spans="1:6" s="13" customFormat="1" ht="15.75">
      <c r="A19" s="14"/>
      <c r="B19" s="15"/>
      <c r="C19" s="15"/>
      <c r="D19" s="16"/>
      <c r="E19" s="17"/>
      <c r="F19" s="18"/>
    </row>
    <row r="20" spans="1:6" s="13" customFormat="1" ht="15.75">
      <c r="A20" s="14"/>
      <c r="B20" s="15"/>
      <c r="C20" s="15"/>
      <c r="D20" s="16"/>
      <c r="E20" s="17"/>
      <c r="F20" s="18"/>
    </row>
    <row r="21" spans="1:6" s="13" customFormat="1" ht="15.75">
      <c r="A21" s="19"/>
      <c r="B21" s="20" t="s">
        <v>29</v>
      </c>
      <c r="C21" s="20"/>
      <c r="D21" s="21">
        <f>SUBTOTAL(109,D12:D20)</f>
        <v>4</v>
      </c>
      <c r="E21" s="21">
        <f>SUBTOTAL(109,E12:E20)</f>
        <v>2</v>
      </c>
      <c r="F21" s="22"/>
    </row>
    <row r="22" spans="1:6" ht="15.75">
      <c r="D22" s="159">
        <f>D21+E21</f>
        <v>6</v>
      </c>
      <c r="E22" s="160"/>
    </row>
    <row r="24" spans="1:6">
      <c r="A24" s="1" t="s">
        <v>223</v>
      </c>
    </row>
    <row r="25" spans="1:6">
      <c r="A25" s="1" t="s">
        <v>224</v>
      </c>
    </row>
    <row r="26" spans="1:6">
      <c r="A26" s="1" t="s">
        <v>225</v>
      </c>
    </row>
    <row r="27" spans="1:6">
      <c r="A27" s="1" t="s">
        <v>226</v>
      </c>
    </row>
    <row r="28" spans="1:6">
      <c r="A28" s="1" t="s">
        <v>227</v>
      </c>
    </row>
  </sheetData>
  <mergeCells count="3">
    <mergeCell ref="A4:C4"/>
    <mergeCell ref="C6:F6"/>
    <mergeCell ref="D22:E22"/>
  </mergeCells>
  <dataValidations count="2">
    <dataValidation type="list" allowBlank="1" showInputMessage="1" showErrorMessage="1" sqref="C12:C20">
      <formula1>INDIRECT(SUBSTITUTE(B12," ",""))</formula1>
    </dataValidation>
    <dataValidation type="list" allowBlank="1" showInputMessage="1" showErrorMessage="1" sqref="B12:B20">
      <formula1>Kategorija</formula1>
    </dataValidation>
  </dataValidations>
  <pageMargins left="0.7" right="0.7" top="0.75" bottom="0.75" header="0.3" footer="0.3"/>
  <pageSetup paperSize="9" scale="7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Normal="100" workbookViewId="0">
      <selection activeCell="L22" sqref="L22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3.85546875" customWidth="1"/>
  </cols>
  <sheetData>
    <row r="1" spans="1:6" ht="17.25">
      <c r="A1" s="26" t="s">
        <v>147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84" t="s">
        <v>148</v>
      </c>
      <c r="B4" s="176"/>
      <c r="C4" s="176"/>
      <c r="D4" s="137" t="s">
        <v>228</v>
      </c>
      <c r="E4" s="27" t="s">
        <v>130</v>
      </c>
    </row>
    <row r="6" spans="1:6" ht="17.25">
      <c r="A6" s="28" t="s">
        <v>35</v>
      </c>
      <c r="C6" s="158" t="s">
        <v>229</v>
      </c>
      <c r="D6" s="158"/>
      <c r="E6" s="158"/>
      <c r="F6" s="158"/>
    </row>
    <row r="7" spans="1:6" ht="17.25">
      <c r="A7" s="28" t="s">
        <v>36</v>
      </c>
      <c r="C7" s="29" t="s">
        <v>231</v>
      </c>
    </row>
    <row r="8" spans="1:6" ht="17.25">
      <c r="A8" s="28"/>
      <c r="C8" s="31"/>
    </row>
    <row r="10" spans="1:6" s="13" customFormat="1" ht="47.25">
      <c r="A10" s="9" t="s">
        <v>28</v>
      </c>
      <c r="B10" s="11" t="s">
        <v>149</v>
      </c>
      <c r="C10" s="11" t="s">
        <v>150</v>
      </c>
      <c r="D10" s="12" t="s">
        <v>151</v>
      </c>
      <c r="E10" s="12" t="s">
        <v>207</v>
      </c>
      <c r="F10" s="23" t="s">
        <v>152</v>
      </c>
    </row>
    <row r="11" spans="1:6" s="13" customFormat="1" ht="15.75">
      <c r="A11" s="120"/>
      <c r="B11" s="121">
        <v>1</v>
      </c>
      <c r="C11" s="121">
        <v>2</v>
      </c>
      <c r="D11" s="122">
        <v>3</v>
      </c>
      <c r="E11" s="122">
        <v>4</v>
      </c>
      <c r="F11" s="123" t="s">
        <v>209</v>
      </c>
    </row>
    <row r="12" spans="1:6" s="13" customFormat="1" ht="15.75">
      <c r="A12" s="14" t="s">
        <v>101</v>
      </c>
      <c r="B12" s="15" t="s">
        <v>153</v>
      </c>
      <c r="C12" s="15" t="s">
        <v>167</v>
      </c>
      <c r="D12" s="116">
        <v>150000</v>
      </c>
      <c r="E12" s="116">
        <v>50000</v>
      </c>
      <c r="F12" s="117">
        <f t="shared" ref="F12:F36" si="0">D12+E12</f>
        <v>200000</v>
      </c>
    </row>
    <row r="13" spans="1:6" s="13" customFormat="1" ht="15.75">
      <c r="A13" s="14" t="s">
        <v>103</v>
      </c>
      <c r="B13" s="15" t="s">
        <v>153</v>
      </c>
      <c r="C13" s="15" t="s">
        <v>166</v>
      </c>
      <c r="D13" s="116">
        <v>0</v>
      </c>
      <c r="E13" s="116">
        <v>7000</v>
      </c>
      <c r="F13" s="117">
        <f t="shared" si="0"/>
        <v>7000</v>
      </c>
    </row>
    <row r="14" spans="1:6" s="13" customFormat="1" ht="15.75">
      <c r="A14" s="14" t="s">
        <v>106</v>
      </c>
      <c r="B14" s="15" t="s">
        <v>232</v>
      </c>
      <c r="C14" s="15" t="s">
        <v>198</v>
      </c>
      <c r="D14" s="116">
        <v>0</v>
      </c>
      <c r="E14" s="116">
        <v>20000</v>
      </c>
      <c r="F14" s="117">
        <f t="shared" si="0"/>
        <v>20000</v>
      </c>
    </row>
    <row r="15" spans="1:6" s="13" customFormat="1" ht="15.75">
      <c r="A15" s="14"/>
      <c r="B15" s="15"/>
      <c r="C15" s="15"/>
      <c r="D15" s="116"/>
      <c r="E15" s="116"/>
      <c r="F15" s="117">
        <f t="shared" si="0"/>
        <v>0</v>
      </c>
    </row>
    <row r="16" spans="1:6" s="13" customFormat="1" ht="15.75">
      <c r="A16" s="14"/>
      <c r="B16" s="15"/>
      <c r="C16" s="15"/>
      <c r="D16" s="116"/>
      <c r="E16" s="116"/>
      <c r="F16" s="117">
        <f t="shared" si="0"/>
        <v>0</v>
      </c>
    </row>
    <row r="17" spans="1:6" s="13" customFormat="1" ht="15.75">
      <c r="A17" s="14"/>
      <c r="B17" s="15"/>
      <c r="C17" s="15"/>
      <c r="D17" s="116"/>
      <c r="E17" s="116"/>
      <c r="F17" s="117">
        <f t="shared" si="0"/>
        <v>0</v>
      </c>
    </row>
    <row r="18" spans="1:6" s="13" customFormat="1" ht="15.75">
      <c r="A18" s="14"/>
      <c r="B18" s="15"/>
      <c r="C18" s="15"/>
      <c r="D18" s="116"/>
      <c r="E18" s="116"/>
      <c r="F18" s="117">
        <f t="shared" si="0"/>
        <v>0</v>
      </c>
    </row>
    <row r="19" spans="1:6" s="13" customFormat="1" ht="15.75">
      <c r="A19" s="14"/>
      <c r="B19" s="15"/>
      <c r="C19" s="15"/>
      <c r="D19" s="116"/>
      <c r="E19" s="116"/>
      <c r="F19" s="117">
        <f t="shared" si="0"/>
        <v>0</v>
      </c>
    </row>
    <row r="20" spans="1:6" s="13" customFormat="1" ht="15.75">
      <c r="A20" s="14"/>
      <c r="B20" s="15"/>
      <c r="C20" s="15"/>
      <c r="D20" s="116"/>
      <c r="E20" s="116"/>
      <c r="F20" s="117">
        <f t="shared" si="0"/>
        <v>0</v>
      </c>
    </row>
    <row r="21" spans="1:6" s="13" customFormat="1" ht="15.75">
      <c r="A21" s="14"/>
      <c r="B21" s="15"/>
      <c r="C21" s="15"/>
      <c r="D21" s="116"/>
      <c r="E21" s="116"/>
      <c r="F21" s="117">
        <f t="shared" si="0"/>
        <v>0</v>
      </c>
    </row>
    <row r="22" spans="1:6" s="13" customFormat="1" ht="15.75">
      <c r="A22" s="14"/>
      <c r="B22" s="15"/>
      <c r="C22" s="15"/>
      <c r="D22" s="116"/>
      <c r="E22" s="116"/>
      <c r="F22" s="117">
        <f t="shared" si="0"/>
        <v>0</v>
      </c>
    </row>
    <row r="23" spans="1:6" s="13" customFormat="1" ht="15.75">
      <c r="A23" s="14"/>
      <c r="B23" s="15"/>
      <c r="C23" s="15"/>
      <c r="D23" s="116"/>
      <c r="E23" s="116"/>
      <c r="F23" s="117">
        <f t="shared" si="0"/>
        <v>0</v>
      </c>
    </row>
    <row r="24" spans="1:6" s="13" customFormat="1" ht="15.75">
      <c r="A24" s="14"/>
      <c r="B24" s="15"/>
      <c r="C24" s="15"/>
      <c r="D24" s="116"/>
      <c r="E24" s="116"/>
      <c r="F24" s="117">
        <f t="shared" si="0"/>
        <v>0</v>
      </c>
    </row>
    <row r="25" spans="1:6" s="13" customFormat="1" ht="15.75">
      <c r="A25" s="14"/>
      <c r="B25" s="15"/>
      <c r="C25" s="15"/>
      <c r="D25" s="116"/>
      <c r="E25" s="116"/>
      <c r="F25" s="117">
        <f t="shared" si="0"/>
        <v>0</v>
      </c>
    </row>
    <row r="26" spans="1:6" s="13" customFormat="1" ht="15.75">
      <c r="A26" s="14"/>
      <c r="B26" s="15"/>
      <c r="C26" s="15"/>
      <c r="D26" s="116"/>
      <c r="E26" s="116"/>
      <c r="F26" s="117">
        <f t="shared" si="0"/>
        <v>0</v>
      </c>
    </row>
    <row r="27" spans="1:6" s="13" customFormat="1" ht="15.75">
      <c r="A27" s="14"/>
      <c r="B27" s="15"/>
      <c r="C27" s="15"/>
      <c r="D27" s="116"/>
      <c r="E27" s="116"/>
      <c r="F27" s="117">
        <f t="shared" si="0"/>
        <v>0</v>
      </c>
    </row>
    <row r="28" spans="1:6" s="13" customFormat="1" ht="15.75">
      <c r="A28" s="14"/>
      <c r="B28" s="15"/>
      <c r="C28" s="15"/>
      <c r="D28" s="116"/>
      <c r="E28" s="116"/>
      <c r="F28" s="117">
        <f t="shared" si="0"/>
        <v>0</v>
      </c>
    </row>
    <row r="29" spans="1:6" s="13" customFormat="1" ht="15.75">
      <c r="A29" s="14"/>
      <c r="B29" s="15"/>
      <c r="C29" s="15"/>
      <c r="D29" s="116"/>
      <c r="E29" s="116"/>
      <c r="F29" s="117">
        <f t="shared" si="0"/>
        <v>0</v>
      </c>
    </row>
    <row r="30" spans="1:6" s="13" customFormat="1" ht="15.75">
      <c r="A30" s="14"/>
      <c r="B30" s="15"/>
      <c r="C30" s="15"/>
      <c r="D30" s="116"/>
      <c r="E30" s="116"/>
      <c r="F30" s="117">
        <f t="shared" si="0"/>
        <v>0</v>
      </c>
    </row>
    <row r="31" spans="1:6" s="13" customFormat="1" ht="15.75">
      <c r="A31" s="14"/>
      <c r="B31" s="15"/>
      <c r="C31" s="15"/>
      <c r="D31" s="116"/>
      <c r="E31" s="116"/>
      <c r="F31" s="117">
        <f t="shared" si="0"/>
        <v>0</v>
      </c>
    </row>
    <row r="32" spans="1:6" s="13" customFormat="1" ht="15.75">
      <c r="A32" s="14"/>
      <c r="B32" s="15"/>
      <c r="C32" s="15"/>
      <c r="D32" s="116"/>
      <c r="E32" s="116"/>
      <c r="F32" s="117">
        <f t="shared" si="0"/>
        <v>0</v>
      </c>
    </row>
    <row r="33" spans="1:6" s="13" customFormat="1" ht="15.75">
      <c r="A33" s="14"/>
      <c r="B33" s="15"/>
      <c r="C33" s="15"/>
      <c r="D33" s="116"/>
      <c r="E33" s="116"/>
      <c r="F33" s="117">
        <f t="shared" si="0"/>
        <v>0</v>
      </c>
    </row>
    <row r="34" spans="1:6" s="13" customFormat="1" ht="15.75">
      <c r="A34" s="14"/>
      <c r="B34" s="15"/>
      <c r="C34" s="15"/>
      <c r="D34" s="116"/>
      <c r="E34" s="116"/>
      <c r="F34" s="117">
        <f t="shared" si="0"/>
        <v>0</v>
      </c>
    </row>
    <row r="35" spans="1:6" s="13" customFormat="1" ht="15.75">
      <c r="A35" s="14"/>
      <c r="B35" s="15"/>
      <c r="C35" s="15"/>
      <c r="D35" s="116"/>
      <c r="E35" s="116"/>
      <c r="F35" s="117">
        <f t="shared" si="0"/>
        <v>0</v>
      </c>
    </row>
    <row r="36" spans="1:6" s="13" customFormat="1" ht="15.75">
      <c r="A36" s="19"/>
      <c r="B36" s="20" t="s">
        <v>29</v>
      </c>
      <c r="C36" s="20"/>
      <c r="D36" s="118">
        <f>SUBTOTAL(109,D12:D35)</f>
        <v>150000</v>
      </c>
      <c r="E36" s="118">
        <f>SUBTOTAL(109,E12:E35)</f>
        <v>77000</v>
      </c>
      <c r="F36" s="119">
        <f t="shared" si="0"/>
        <v>227000</v>
      </c>
    </row>
  </sheetData>
  <mergeCells count="2">
    <mergeCell ref="A4:C4"/>
    <mergeCell ref="C6:F6"/>
  </mergeCells>
  <dataValidations count="2">
    <dataValidation type="list" allowBlank="1" showInputMessage="1" showErrorMessage="1" sqref="C12:C35">
      <formula1>INDIRECT(SUBSTITUTE(B12," ",""))</formula1>
    </dataValidation>
    <dataValidation type="list" allowBlank="1" showInputMessage="1" showErrorMessage="1" sqref="B12:B35">
      <formula1>Izvor</formula1>
    </dataValidation>
  </dataValidations>
  <pageMargins left="0.46" right="0.31" top="0.75" bottom="0.75" header="0.3" footer="0.3"/>
  <pageSetup paperSize="9" scale="84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>
      <selection activeCell="B7" sqref="B7"/>
    </sheetView>
  </sheetViews>
  <sheetFormatPr defaultRowHeight="15"/>
  <cols>
    <col min="1" max="1" width="5.7109375" customWidth="1"/>
    <col min="2" max="2" width="22.42578125" customWidth="1"/>
    <col min="3" max="3" width="28.28515625" customWidth="1"/>
    <col min="4" max="4" width="14.140625" customWidth="1"/>
    <col min="5" max="5" width="18.28515625" customWidth="1"/>
    <col min="6" max="6" width="12.7109375" customWidth="1"/>
    <col min="7" max="7" width="18.5703125" customWidth="1"/>
    <col min="8" max="8" width="10.28515625" customWidth="1"/>
    <col min="9" max="9" width="17" customWidth="1"/>
    <col min="10" max="10" width="15.42578125" customWidth="1"/>
  </cols>
  <sheetData>
    <row r="2" spans="1:10" ht="18.75">
      <c r="A2" s="141" t="s">
        <v>238</v>
      </c>
    </row>
    <row r="3" spans="1:10">
      <c r="A3" t="s">
        <v>239</v>
      </c>
    </row>
    <row r="5" spans="1:10">
      <c r="B5" s="144" t="s">
        <v>241</v>
      </c>
      <c r="C5" s="144" t="s">
        <v>241</v>
      </c>
      <c r="D5" s="144" t="s">
        <v>240</v>
      </c>
      <c r="E5" s="144" t="s">
        <v>240</v>
      </c>
      <c r="F5" s="145"/>
      <c r="G5" s="145"/>
      <c r="H5" s="144" t="s">
        <v>240</v>
      </c>
    </row>
    <row r="6" spans="1:10" ht="45">
      <c r="A6" s="149" t="s">
        <v>28</v>
      </c>
      <c r="B6" s="150" t="s">
        <v>0</v>
      </c>
      <c r="C6" s="150" t="s">
        <v>233</v>
      </c>
      <c r="D6" s="150" t="s">
        <v>234</v>
      </c>
      <c r="E6" s="151" t="s">
        <v>245</v>
      </c>
      <c r="F6" s="150" t="s">
        <v>235</v>
      </c>
      <c r="G6" s="150" t="s">
        <v>236</v>
      </c>
      <c r="H6" s="151" t="s">
        <v>244</v>
      </c>
      <c r="I6" s="150" t="s">
        <v>237</v>
      </c>
      <c r="J6" s="152" t="s">
        <v>242</v>
      </c>
    </row>
    <row r="7" spans="1:10" ht="15.75">
      <c r="A7" s="142" t="s">
        <v>101</v>
      </c>
      <c r="B7" s="2"/>
      <c r="C7" s="15"/>
      <c r="D7" s="8"/>
      <c r="E7" s="8"/>
      <c r="F7" s="143" t="str">
        <f>IF(ISNUMBER(SEARCH("obrazov",B7)), "159,00", "104,50")</f>
        <v>104,50</v>
      </c>
      <c r="G7" s="139">
        <f>D7*F7*Tablica5[[#This Row],[UKUPAN BROJ 
ZAPOSLENIH U PL.R.]]</f>
        <v>0</v>
      </c>
      <c r="H7" s="8"/>
      <c r="I7" s="139">
        <f>G7*1.44928*H7</f>
        <v>0</v>
      </c>
      <c r="J7" s="140">
        <f>IF(ISNUMBER(SEARCH("Polic",B7)),Tablica5[[#This Row],[611100*]]*14.5%, Tablica5[[#This Row],[611100*]]*10.5%)</f>
        <v>0</v>
      </c>
    </row>
    <row r="8" spans="1:10" ht="15.75">
      <c r="A8" s="142" t="s">
        <v>103</v>
      </c>
      <c r="B8" s="2"/>
      <c r="C8" s="15"/>
      <c r="D8" s="8"/>
      <c r="E8" s="8"/>
      <c r="F8" s="143" t="str">
        <f t="shared" ref="F8:F41" si="0">IF(ISNUMBER(SEARCH("obrazov",B8)), "159,00", "104,50")</f>
        <v>104,50</v>
      </c>
      <c r="G8" s="139">
        <f>D8*F8*Tablica5[[#This Row],[UKUPAN BROJ 
ZAPOSLENIH U PL.R.]]</f>
        <v>0</v>
      </c>
      <c r="H8" s="8"/>
      <c r="I8" s="139">
        <f t="shared" ref="I8:I41" si="1">G8*1.44928*H8</f>
        <v>0</v>
      </c>
      <c r="J8" s="140">
        <f>IF(ISNUMBER(SEARCH("Polic",B8)),Tablica5[[#This Row],[611100*]]*14.5%, Tablica5[[#This Row],[611100*]]*10.5%)</f>
        <v>0</v>
      </c>
    </row>
    <row r="9" spans="1:10" ht="15.75">
      <c r="A9" s="142" t="s">
        <v>106</v>
      </c>
      <c r="B9" s="2"/>
      <c r="C9" s="15"/>
      <c r="D9" s="8"/>
      <c r="E9" s="8"/>
      <c r="F9" s="143" t="str">
        <f t="shared" si="0"/>
        <v>104,50</v>
      </c>
      <c r="G9" s="139">
        <f>D9*F9*Tablica5[[#This Row],[UKUPAN BROJ 
ZAPOSLENIH U PL.R.]]</f>
        <v>0</v>
      </c>
      <c r="H9" s="8"/>
      <c r="I9" s="139">
        <f t="shared" si="1"/>
        <v>0</v>
      </c>
      <c r="J9" s="140">
        <f>IF(ISNUMBER(SEARCH("Polic",B9)),Tablica5[[#This Row],[611100*]]*14.5%, Tablica5[[#This Row],[611100*]]*10.5%)</f>
        <v>0</v>
      </c>
    </row>
    <row r="10" spans="1:10" ht="15.75">
      <c r="A10" s="142" t="s">
        <v>112</v>
      </c>
      <c r="B10" s="2"/>
      <c r="C10" s="15"/>
      <c r="D10" s="8"/>
      <c r="E10" s="8"/>
      <c r="F10" s="143" t="str">
        <f t="shared" si="0"/>
        <v>104,50</v>
      </c>
      <c r="G10" s="139">
        <f>D10*F10*Tablica5[[#This Row],[UKUPAN BROJ 
ZAPOSLENIH U PL.R.]]</f>
        <v>0</v>
      </c>
      <c r="H10" s="8"/>
      <c r="I10" s="139">
        <f t="shared" si="1"/>
        <v>0</v>
      </c>
      <c r="J10" s="140">
        <f>IF(ISNUMBER(SEARCH("Polic",B10)),Tablica5[[#This Row],[611100*]]*14.5%, Tablica5[[#This Row],[611100*]]*10.5%)</f>
        <v>0</v>
      </c>
    </row>
    <row r="11" spans="1:10" ht="15.75">
      <c r="A11" s="142"/>
      <c r="B11" s="2"/>
      <c r="C11" s="15"/>
      <c r="D11" s="8"/>
      <c r="E11" s="8"/>
      <c r="F11" s="143" t="str">
        <f t="shared" si="0"/>
        <v>104,50</v>
      </c>
      <c r="G11" s="139">
        <f>D11*F11*Tablica5[[#This Row],[UKUPAN BROJ 
ZAPOSLENIH U PL.R.]]</f>
        <v>0</v>
      </c>
      <c r="H11" s="8"/>
      <c r="I11" s="139">
        <f t="shared" si="1"/>
        <v>0</v>
      </c>
      <c r="J11" s="140">
        <f>IF(ISNUMBER(SEARCH("Polic",B11)),Tablica5[[#This Row],[611100*]]*14.5%, Tablica5[[#This Row],[611100*]]*10.5%)</f>
        <v>0</v>
      </c>
    </row>
    <row r="12" spans="1:10" ht="15.75">
      <c r="A12" s="142"/>
      <c r="B12" s="2"/>
      <c r="C12" s="15"/>
      <c r="D12" s="8"/>
      <c r="E12" s="8"/>
      <c r="F12" s="143" t="str">
        <f t="shared" si="0"/>
        <v>104,50</v>
      </c>
      <c r="G12" s="139">
        <f>D12*F12*Tablica5[[#This Row],[UKUPAN BROJ 
ZAPOSLENIH U PL.R.]]</f>
        <v>0</v>
      </c>
      <c r="H12" s="8"/>
      <c r="I12" s="139">
        <f t="shared" si="1"/>
        <v>0</v>
      </c>
      <c r="J12" s="140">
        <f>IF(ISNUMBER(SEARCH("Polic",B12)),Tablica5[[#This Row],[611100*]]*14.5%, Tablica5[[#This Row],[611100*]]*10.5%)</f>
        <v>0</v>
      </c>
    </row>
    <row r="13" spans="1:10" ht="15.75">
      <c r="A13" s="142"/>
      <c r="B13" s="2"/>
      <c r="C13" s="15"/>
      <c r="D13" s="8"/>
      <c r="E13" s="8"/>
      <c r="F13" s="143" t="str">
        <f t="shared" si="0"/>
        <v>104,50</v>
      </c>
      <c r="G13" s="139">
        <f>D13*F13*Tablica5[[#This Row],[UKUPAN BROJ 
ZAPOSLENIH U PL.R.]]</f>
        <v>0</v>
      </c>
      <c r="H13" s="8"/>
      <c r="I13" s="139">
        <f t="shared" si="1"/>
        <v>0</v>
      </c>
      <c r="J13" s="140">
        <f>IF(ISNUMBER(SEARCH("Polic",B13)),Tablica5[[#This Row],[611100*]]*14.5%, Tablica5[[#This Row],[611100*]]*10.5%)</f>
        <v>0</v>
      </c>
    </row>
    <row r="14" spans="1:10" ht="15.75">
      <c r="A14" s="142"/>
      <c r="B14" s="2"/>
      <c r="C14" s="15"/>
      <c r="D14" s="8"/>
      <c r="E14" s="8"/>
      <c r="F14" s="143" t="str">
        <f t="shared" si="0"/>
        <v>104,50</v>
      </c>
      <c r="G14" s="139">
        <f>D14*F14*Tablica5[[#This Row],[UKUPAN BROJ 
ZAPOSLENIH U PL.R.]]</f>
        <v>0</v>
      </c>
      <c r="H14" s="8"/>
      <c r="I14" s="139">
        <f t="shared" si="1"/>
        <v>0</v>
      </c>
      <c r="J14" s="140">
        <f>IF(ISNUMBER(SEARCH("Polic",B14)),Tablica5[[#This Row],[611100*]]*14.5%, Tablica5[[#This Row],[611100*]]*10.5%)</f>
        <v>0</v>
      </c>
    </row>
    <row r="15" spans="1:10" ht="15.75">
      <c r="A15" s="142"/>
      <c r="B15" s="2"/>
      <c r="C15" s="15"/>
      <c r="D15" s="8"/>
      <c r="E15" s="8"/>
      <c r="F15" s="143" t="str">
        <f t="shared" si="0"/>
        <v>104,50</v>
      </c>
      <c r="G15" s="139">
        <f>D15*F15*Tablica5[[#This Row],[UKUPAN BROJ 
ZAPOSLENIH U PL.R.]]</f>
        <v>0</v>
      </c>
      <c r="H15" s="8"/>
      <c r="I15" s="139">
        <f t="shared" si="1"/>
        <v>0</v>
      </c>
      <c r="J15" s="140">
        <f>IF(ISNUMBER(SEARCH("Polic",B15)),Tablica5[[#This Row],[611100*]]*14.5%, Tablica5[[#This Row],[611100*]]*10.5%)</f>
        <v>0</v>
      </c>
    </row>
    <row r="16" spans="1:10" ht="15.75">
      <c r="A16" s="142"/>
      <c r="B16" s="2"/>
      <c r="C16" s="15"/>
      <c r="D16" s="8"/>
      <c r="E16" s="8"/>
      <c r="F16" s="143" t="str">
        <f t="shared" si="0"/>
        <v>104,50</v>
      </c>
      <c r="G16" s="139">
        <f>D16*F16*Tablica5[[#This Row],[UKUPAN BROJ 
ZAPOSLENIH U PL.R.]]</f>
        <v>0</v>
      </c>
      <c r="H16" s="8"/>
      <c r="I16" s="139">
        <f t="shared" si="1"/>
        <v>0</v>
      </c>
      <c r="J16" s="140">
        <f>IF(ISNUMBER(SEARCH("Polic",B16)),Tablica5[[#This Row],[611100*]]*14.5%, Tablica5[[#This Row],[611100*]]*10.5%)</f>
        <v>0</v>
      </c>
    </row>
    <row r="17" spans="1:10" ht="15.75">
      <c r="A17" s="142"/>
      <c r="B17" s="2"/>
      <c r="C17" s="15"/>
      <c r="D17" s="8"/>
      <c r="E17" s="8"/>
      <c r="F17" s="143" t="str">
        <f t="shared" si="0"/>
        <v>104,50</v>
      </c>
      <c r="G17" s="139">
        <f>D17*F17*Tablica5[[#This Row],[UKUPAN BROJ 
ZAPOSLENIH U PL.R.]]</f>
        <v>0</v>
      </c>
      <c r="H17" s="8"/>
      <c r="I17" s="139">
        <f t="shared" si="1"/>
        <v>0</v>
      </c>
      <c r="J17" s="140">
        <f>IF(ISNUMBER(SEARCH("Polic",B17)),Tablica5[[#This Row],[611100*]]*14.5%, Tablica5[[#This Row],[611100*]]*10.5%)</f>
        <v>0</v>
      </c>
    </row>
    <row r="18" spans="1:10" ht="15.75">
      <c r="A18" s="142"/>
      <c r="B18" s="2"/>
      <c r="C18" s="15"/>
      <c r="D18" s="8"/>
      <c r="E18" s="8"/>
      <c r="F18" s="143" t="str">
        <f t="shared" si="0"/>
        <v>104,50</v>
      </c>
      <c r="G18" s="139">
        <f>D18*F18*Tablica5[[#This Row],[UKUPAN BROJ 
ZAPOSLENIH U PL.R.]]</f>
        <v>0</v>
      </c>
      <c r="H18" s="8"/>
      <c r="I18" s="139">
        <f t="shared" si="1"/>
        <v>0</v>
      </c>
      <c r="J18" s="140">
        <f>IF(ISNUMBER(SEARCH("Polic",B18)),Tablica5[[#This Row],[611100*]]*14.5%, Tablica5[[#This Row],[611100*]]*10.5%)</f>
        <v>0</v>
      </c>
    </row>
    <row r="19" spans="1:10" ht="15.75">
      <c r="A19" s="142"/>
      <c r="B19" s="2"/>
      <c r="C19" s="15"/>
      <c r="D19" s="8"/>
      <c r="E19" s="8"/>
      <c r="F19" s="143" t="str">
        <f t="shared" si="0"/>
        <v>104,50</v>
      </c>
      <c r="G19" s="139">
        <f>D19*F19*Tablica5[[#This Row],[UKUPAN BROJ 
ZAPOSLENIH U PL.R.]]</f>
        <v>0</v>
      </c>
      <c r="H19" s="8"/>
      <c r="I19" s="139">
        <f t="shared" si="1"/>
        <v>0</v>
      </c>
      <c r="J19" s="140">
        <f>IF(ISNUMBER(SEARCH("Polic",B19)),Tablica5[[#This Row],[611100*]]*14.5%, Tablica5[[#This Row],[611100*]]*10.5%)</f>
        <v>0</v>
      </c>
    </row>
    <row r="20" spans="1:10" ht="15.75">
      <c r="A20" s="142"/>
      <c r="B20" s="2"/>
      <c r="C20" s="15"/>
      <c r="D20" s="8"/>
      <c r="E20" s="8"/>
      <c r="F20" s="143" t="str">
        <f t="shared" si="0"/>
        <v>104,50</v>
      </c>
      <c r="G20" s="139">
        <f>D20*F20*Tablica5[[#This Row],[UKUPAN BROJ 
ZAPOSLENIH U PL.R.]]</f>
        <v>0</v>
      </c>
      <c r="H20" s="8"/>
      <c r="I20" s="139">
        <f t="shared" si="1"/>
        <v>0</v>
      </c>
      <c r="J20" s="140">
        <f>IF(ISNUMBER(SEARCH("Polic",B20)),Tablica5[[#This Row],[611100*]]*14.5%, Tablica5[[#This Row],[611100*]]*10.5%)</f>
        <v>0</v>
      </c>
    </row>
    <row r="21" spans="1:10" ht="15.75">
      <c r="A21" s="142"/>
      <c r="B21" s="2"/>
      <c r="C21" s="15"/>
      <c r="D21" s="8"/>
      <c r="E21" s="8"/>
      <c r="F21" s="143" t="str">
        <f t="shared" si="0"/>
        <v>104,50</v>
      </c>
      <c r="G21" s="139">
        <f>D21*F21*Tablica5[[#This Row],[UKUPAN BROJ 
ZAPOSLENIH U PL.R.]]</f>
        <v>0</v>
      </c>
      <c r="H21" s="8"/>
      <c r="I21" s="139">
        <f t="shared" si="1"/>
        <v>0</v>
      </c>
      <c r="J21" s="140">
        <f>IF(ISNUMBER(SEARCH("Polic",B21)),Tablica5[[#This Row],[611100*]]*14.5%, Tablica5[[#This Row],[611100*]]*10.5%)</f>
        <v>0</v>
      </c>
    </row>
    <row r="22" spans="1:10" ht="15.75">
      <c r="A22" s="142"/>
      <c r="B22" s="2"/>
      <c r="C22" s="15"/>
      <c r="D22" s="8"/>
      <c r="E22" s="8"/>
      <c r="F22" s="143" t="str">
        <f t="shared" si="0"/>
        <v>104,50</v>
      </c>
      <c r="G22" s="139">
        <f>D22*F22*Tablica5[[#This Row],[UKUPAN BROJ 
ZAPOSLENIH U PL.R.]]</f>
        <v>0</v>
      </c>
      <c r="H22" s="8"/>
      <c r="I22" s="139">
        <f t="shared" si="1"/>
        <v>0</v>
      </c>
      <c r="J22" s="140">
        <f>IF(ISNUMBER(SEARCH("Polic",B22)),Tablica5[[#This Row],[611100*]]*14.5%, Tablica5[[#This Row],[611100*]]*10.5%)</f>
        <v>0</v>
      </c>
    </row>
    <row r="23" spans="1:10" ht="15.75">
      <c r="A23" s="142"/>
      <c r="B23" s="2"/>
      <c r="C23" s="15"/>
      <c r="D23" s="8"/>
      <c r="E23" s="8"/>
      <c r="F23" s="143" t="str">
        <f t="shared" si="0"/>
        <v>104,50</v>
      </c>
      <c r="G23" s="139">
        <f>D23*F23*Tablica5[[#This Row],[UKUPAN BROJ 
ZAPOSLENIH U PL.R.]]</f>
        <v>0</v>
      </c>
      <c r="H23" s="8"/>
      <c r="I23" s="139">
        <f t="shared" si="1"/>
        <v>0</v>
      </c>
      <c r="J23" s="140">
        <f>IF(ISNUMBER(SEARCH("Polic",B23)),Tablica5[[#This Row],[611100*]]*14.5%, Tablica5[[#This Row],[611100*]]*10.5%)</f>
        <v>0</v>
      </c>
    </row>
    <row r="24" spans="1:10" ht="15.75">
      <c r="A24" s="142"/>
      <c r="B24" s="2"/>
      <c r="C24" s="15"/>
      <c r="D24" s="8"/>
      <c r="E24" s="8"/>
      <c r="F24" s="143" t="str">
        <f t="shared" si="0"/>
        <v>104,50</v>
      </c>
      <c r="G24" s="139">
        <f>D24*F24*Tablica5[[#This Row],[UKUPAN BROJ 
ZAPOSLENIH U PL.R.]]</f>
        <v>0</v>
      </c>
      <c r="H24" s="8"/>
      <c r="I24" s="139">
        <f t="shared" si="1"/>
        <v>0</v>
      </c>
      <c r="J24" s="140">
        <f>IF(ISNUMBER(SEARCH("Polic",B24)),Tablica5[[#This Row],[611100*]]*14.5%, Tablica5[[#This Row],[611100*]]*10.5%)</f>
        <v>0</v>
      </c>
    </row>
    <row r="25" spans="1:10" ht="15.75">
      <c r="A25" s="142"/>
      <c r="B25" s="2"/>
      <c r="C25" s="15"/>
      <c r="D25" s="8"/>
      <c r="E25" s="8"/>
      <c r="F25" s="143" t="str">
        <f t="shared" si="0"/>
        <v>104,50</v>
      </c>
      <c r="G25" s="139">
        <f>D25*F25*Tablica5[[#This Row],[UKUPAN BROJ 
ZAPOSLENIH U PL.R.]]</f>
        <v>0</v>
      </c>
      <c r="H25" s="8"/>
      <c r="I25" s="139">
        <f t="shared" si="1"/>
        <v>0</v>
      </c>
      <c r="J25" s="140">
        <f>IF(ISNUMBER(SEARCH("Polic",B25)),Tablica5[[#This Row],[611100*]]*14.5%, Tablica5[[#This Row],[611100*]]*10.5%)</f>
        <v>0</v>
      </c>
    </row>
    <row r="26" spans="1:10" ht="15.75">
      <c r="A26" s="142"/>
      <c r="B26" s="2"/>
      <c r="C26" s="15"/>
      <c r="D26" s="8"/>
      <c r="E26" s="8"/>
      <c r="F26" s="143" t="str">
        <f t="shared" si="0"/>
        <v>104,50</v>
      </c>
      <c r="G26" s="139">
        <f>D26*F26*Tablica5[[#This Row],[UKUPAN BROJ 
ZAPOSLENIH U PL.R.]]</f>
        <v>0</v>
      </c>
      <c r="H26" s="8"/>
      <c r="I26" s="139">
        <f t="shared" si="1"/>
        <v>0</v>
      </c>
      <c r="J26" s="140">
        <f>IF(ISNUMBER(SEARCH("Polic",B26)),Tablica5[[#This Row],[611100*]]*14.5%, Tablica5[[#This Row],[611100*]]*10.5%)</f>
        <v>0</v>
      </c>
    </row>
    <row r="27" spans="1:10" ht="15.75">
      <c r="A27" s="142"/>
      <c r="B27" s="2"/>
      <c r="C27" s="15"/>
      <c r="D27" s="8"/>
      <c r="E27" s="8"/>
      <c r="F27" s="143" t="str">
        <f t="shared" si="0"/>
        <v>104,50</v>
      </c>
      <c r="G27" s="139">
        <f>D27*F27*Tablica5[[#This Row],[UKUPAN BROJ 
ZAPOSLENIH U PL.R.]]</f>
        <v>0</v>
      </c>
      <c r="H27" s="8"/>
      <c r="I27" s="139">
        <f t="shared" si="1"/>
        <v>0</v>
      </c>
      <c r="J27" s="140">
        <f>IF(ISNUMBER(SEARCH("Polic",B27)),Tablica5[[#This Row],[611100*]]*14.5%, Tablica5[[#This Row],[611100*]]*10.5%)</f>
        <v>0</v>
      </c>
    </row>
    <row r="28" spans="1:10" ht="15.75">
      <c r="A28" s="142"/>
      <c r="B28" s="2"/>
      <c r="C28" s="15"/>
      <c r="D28" s="8"/>
      <c r="E28" s="8"/>
      <c r="F28" s="143" t="str">
        <f t="shared" si="0"/>
        <v>104,50</v>
      </c>
      <c r="G28" s="139">
        <f>D28*F28*Tablica5[[#This Row],[UKUPAN BROJ 
ZAPOSLENIH U PL.R.]]</f>
        <v>0</v>
      </c>
      <c r="H28" s="8"/>
      <c r="I28" s="139">
        <f t="shared" si="1"/>
        <v>0</v>
      </c>
      <c r="J28" s="140">
        <f>IF(ISNUMBER(SEARCH("Polic",B28)),Tablica5[[#This Row],[611100*]]*14.5%, Tablica5[[#This Row],[611100*]]*10.5%)</f>
        <v>0</v>
      </c>
    </row>
    <row r="29" spans="1:10" ht="15.75">
      <c r="A29" s="142"/>
      <c r="B29" s="2"/>
      <c r="C29" s="15"/>
      <c r="D29" s="8"/>
      <c r="E29" s="8"/>
      <c r="F29" s="143" t="str">
        <f t="shared" si="0"/>
        <v>104,50</v>
      </c>
      <c r="G29" s="139">
        <f>D29*F29*Tablica5[[#This Row],[UKUPAN BROJ 
ZAPOSLENIH U PL.R.]]</f>
        <v>0</v>
      </c>
      <c r="H29" s="8"/>
      <c r="I29" s="139">
        <f t="shared" si="1"/>
        <v>0</v>
      </c>
      <c r="J29" s="140">
        <f>IF(ISNUMBER(SEARCH("Polic",B29)),Tablica5[[#This Row],[611100*]]*14.5%, Tablica5[[#This Row],[611100*]]*10.5%)</f>
        <v>0</v>
      </c>
    </row>
    <row r="30" spans="1:10" ht="15.75">
      <c r="A30" s="142"/>
      <c r="B30" s="2"/>
      <c r="C30" s="15"/>
      <c r="D30" s="8"/>
      <c r="E30" s="8"/>
      <c r="F30" s="143" t="str">
        <f t="shared" si="0"/>
        <v>104,50</v>
      </c>
      <c r="G30" s="139">
        <f>D30*F30*Tablica5[[#This Row],[UKUPAN BROJ 
ZAPOSLENIH U PL.R.]]</f>
        <v>0</v>
      </c>
      <c r="H30" s="8"/>
      <c r="I30" s="139">
        <f t="shared" si="1"/>
        <v>0</v>
      </c>
      <c r="J30" s="140">
        <f>IF(ISNUMBER(SEARCH("Polic",B30)),Tablica5[[#This Row],[611100*]]*14.5%, Tablica5[[#This Row],[611100*]]*10.5%)</f>
        <v>0</v>
      </c>
    </row>
    <row r="31" spans="1:10" ht="15.75">
      <c r="A31" s="142"/>
      <c r="B31" s="2"/>
      <c r="C31" s="15"/>
      <c r="D31" s="8"/>
      <c r="E31" s="8"/>
      <c r="F31" s="143" t="str">
        <f t="shared" si="0"/>
        <v>104,50</v>
      </c>
      <c r="G31" s="139">
        <f>D31*F31*Tablica5[[#This Row],[UKUPAN BROJ 
ZAPOSLENIH U PL.R.]]</f>
        <v>0</v>
      </c>
      <c r="H31" s="8"/>
      <c r="I31" s="139">
        <f t="shared" si="1"/>
        <v>0</v>
      </c>
      <c r="J31" s="140">
        <f>IF(ISNUMBER(SEARCH("Polic",B31)),Tablica5[[#This Row],[611100*]]*14.5%, Tablica5[[#This Row],[611100*]]*10.5%)</f>
        <v>0</v>
      </c>
    </row>
    <row r="32" spans="1:10" ht="15.75">
      <c r="A32" s="142"/>
      <c r="B32" s="2"/>
      <c r="C32" s="15"/>
      <c r="D32" s="8"/>
      <c r="E32" s="8"/>
      <c r="F32" s="143" t="str">
        <f t="shared" si="0"/>
        <v>104,50</v>
      </c>
      <c r="G32" s="139">
        <f>D32*F32*Tablica5[[#This Row],[UKUPAN BROJ 
ZAPOSLENIH U PL.R.]]</f>
        <v>0</v>
      </c>
      <c r="H32" s="8"/>
      <c r="I32" s="139">
        <f t="shared" si="1"/>
        <v>0</v>
      </c>
      <c r="J32" s="140">
        <f>IF(ISNUMBER(SEARCH("Polic",B32)),Tablica5[[#This Row],[611100*]]*14.5%, Tablica5[[#This Row],[611100*]]*10.5%)</f>
        <v>0</v>
      </c>
    </row>
    <row r="33" spans="1:10" ht="15.75">
      <c r="A33" s="142"/>
      <c r="B33" s="2"/>
      <c r="C33" s="15"/>
      <c r="D33" s="8"/>
      <c r="E33" s="8"/>
      <c r="F33" s="143" t="str">
        <f t="shared" si="0"/>
        <v>104,50</v>
      </c>
      <c r="G33" s="139">
        <f>D33*F33*Tablica5[[#This Row],[UKUPAN BROJ 
ZAPOSLENIH U PL.R.]]</f>
        <v>0</v>
      </c>
      <c r="H33" s="8"/>
      <c r="I33" s="139">
        <f t="shared" si="1"/>
        <v>0</v>
      </c>
      <c r="J33" s="140">
        <f>IF(ISNUMBER(SEARCH("Polic",B33)),Tablica5[[#This Row],[611100*]]*14.5%, Tablica5[[#This Row],[611100*]]*10.5%)</f>
        <v>0</v>
      </c>
    </row>
    <row r="34" spans="1:10" ht="15.75">
      <c r="A34" s="142"/>
      <c r="B34" s="2"/>
      <c r="C34" s="15"/>
      <c r="D34" s="8"/>
      <c r="E34" s="8"/>
      <c r="F34" s="143" t="str">
        <f t="shared" si="0"/>
        <v>104,50</v>
      </c>
      <c r="G34" s="139">
        <f>D34*F34*Tablica5[[#This Row],[UKUPAN BROJ 
ZAPOSLENIH U PL.R.]]</f>
        <v>0</v>
      </c>
      <c r="H34" s="8"/>
      <c r="I34" s="139">
        <f t="shared" si="1"/>
        <v>0</v>
      </c>
      <c r="J34" s="140">
        <f>IF(ISNUMBER(SEARCH("Polic",B34)),Tablica5[[#This Row],[611100*]]*14.5%, Tablica5[[#This Row],[611100*]]*10.5%)</f>
        <v>0</v>
      </c>
    </row>
    <row r="35" spans="1:10" ht="15.75">
      <c r="A35" s="142"/>
      <c r="B35" s="2"/>
      <c r="C35" s="15"/>
      <c r="D35" s="8"/>
      <c r="E35" s="8"/>
      <c r="F35" s="143" t="str">
        <f t="shared" si="0"/>
        <v>104,50</v>
      </c>
      <c r="G35" s="139">
        <f>D35*F35*Tablica5[[#This Row],[UKUPAN BROJ 
ZAPOSLENIH U PL.R.]]</f>
        <v>0</v>
      </c>
      <c r="H35" s="8"/>
      <c r="I35" s="139">
        <f t="shared" si="1"/>
        <v>0</v>
      </c>
      <c r="J35" s="140">
        <f>IF(ISNUMBER(SEARCH("Polic",B35)),Tablica5[[#This Row],[611100*]]*14.5%, Tablica5[[#This Row],[611100*]]*10.5%)</f>
        <v>0</v>
      </c>
    </row>
    <row r="36" spans="1:10" ht="15.75">
      <c r="A36" s="142"/>
      <c r="B36" s="2"/>
      <c r="C36" s="15"/>
      <c r="D36" s="8"/>
      <c r="E36" s="8"/>
      <c r="F36" s="143" t="str">
        <f t="shared" si="0"/>
        <v>104,50</v>
      </c>
      <c r="G36" s="139">
        <f>D36*F36*Tablica5[[#This Row],[UKUPAN BROJ 
ZAPOSLENIH U PL.R.]]</f>
        <v>0</v>
      </c>
      <c r="H36" s="8"/>
      <c r="I36" s="139">
        <f t="shared" si="1"/>
        <v>0</v>
      </c>
      <c r="J36" s="140">
        <f>IF(ISNUMBER(SEARCH("Polic",B36)),Tablica5[[#This Row],[611100*]]*14.5%, Tablica5[[#This Row],[611100*]]*10.5%)</f>
        <v>0</v>
      </c>
    </row>
    <row r="37" spans="1:10" ht="15.75">
      <c r="A37" s="142"/>
      <c r="B37" s="2"/>
      <c r="C37" s="15"/>
      <c r="D37" s="8"/>
      <c r="E37" s="8"/>
      <c r="F37" s="143" t="str">
        <f t="shared" si="0"/>
        <v>104,50</v>
      </c>
      <c r="G37" s="139">
        <f>D37*F37*Tablica5[[#This Row],[UKUPAN BROJ 
ZAPOSLENIH U PL.R.]]</f>
        <v>0</v>
      </c>
      <c r="H37" s="8"/>
      <c r="I37" s="139">
        <f t="shared" si="1"/>
        <v>0</v>
      </c>
      <c r="J37" s="140">
        <f>IF(ISNUMBER(SEARCH("Polic",B37)),Tablica5[[#This Row],[611100*]]*14.5%, Tablica5[[#This Row],[611100*]]*10.5%)</f>
        <v>0</v>
      </c>
    </row>
    <row r="38" spans="1:10" ht="15.75">
      <c r="A38" s="142"/>
      <c r="B38" s="2"/>
      <c r="C38" s="15"/>
      <c r="D38" s="8"/>
      <c r="E38" s="8"/>
      <c r="F38" s="143" t="str">
        <f t="shared" si="0"/>
        <v>104,50</v>
      </c>
      <c r="G38" s="139">
        <f>D38*F38*Tablica5[[#This Row],[UKUPAN BROJ 
ZAPOSLENIH U PL.R.]]</f>
        <v>0</v>
      </c>
      <c r="H38" s="8"/>
      <c r="I38" s="139">
        <f t="shared" si="1"/>
        <v>0</v>
      </c>
      <c r="J38" s="140">
        <f>IF(ISNUMBER(SEARCH("Polic",B38)),Tablica5[[#This Row],[611100*]]*14.5%, Tablica5[[#This Row],[611100*]]*10.5%)</f>
        <v>0</v>
      </c>
    </row>
    <row r="39" spans="1:10" ht="15.75">
      <c r="A39" s="142"/>
      <c r="B39" s="2"/>
      <c r="C39" s="15"/>
      <c r="D39" s="8"/>
      <c r="E39" s="8"/>
      <c r="F39" s="143" t="str">
        <f t="shared" si="0"/>
        <v>104,50</v>
      </c>
      <c r="G39" s="139">
        <f>D39*F39*Tablica5[[#This Row],[UKUPAN BROJ 
ZAPOSLENIH U PL.R.]]</f>
        <v>0</v>
      </c>
      <c r="H39" s="8"/>
      <c r="I39" s="139">
        <f t="shared" si="1"/>
        <v>0</v>
      </c>
      <c r="J39" s="140">
        <f>IF(ISNUMBER(SEARCH("Polic",B39)),Tablica5[[#This Row],[611100*]]*14.5%, Tablica5[[#This Row],[611100*]]*10.5%)</f>
        <v>0</v>
      </c>
    </row>
    <row r="40" spans="1:10" ht="15.75">
      <c r="A40" s="142"/>
      <c r="B40" s="2"/>
      <c r="C40" s="15"/>
      <c r="D40" s="8"/>
      <c r="E40" s="8"/>
      <c r="F40" s="143" t="str">
        <f t="shared" si="0"/>
        <v>104,50</v>
      </c>
      <c r="G40" s="139">
        <f>D40*F40*Tablica5[[#This Row],[UKUPAN BROJ 
ZAPOSLENIH U PL.R.]]</f>
        <v>0</v>
      </c>
      <c r="H40" s="8"/>
      <c r="I40" s="139">
        <f t="shared" si="1"/>
        <v>0</v>
      </c>
      <c r="J40" s="140">
        <f>IF(ISNUMBER(SEARCH("Polic",B40)),Tablica5[[#This Row],[611100*]]*14.5%, Tablica5[[#This Row],[611100*]]*10.5%)</f>
        <v>0</v>
      </c>
    </row>
    <row r="41" spans="1:10" ht="15.75">
      <c r="A41" s="142"/>
      <c r="B41" s="2"/>
      <c r="C41" s="15"/>
      <c r="D41" s="8"/>
      <c r="E41" s="8"/>
      <c r="F41" s="143" t="str">
        <f t="shared" si="0"/>
        <v>104,50</v>
      </c>
      <c r="G41" s="139">
        <f>D41*F41*Tablica5[[#This Row],[UKUPAN BROJ 
ZAPOSLENIH U PL.R.]]</f>
        <v>0</v>
      </c>
      <c r="H41" s="8"/>
      <c r="I41" s="139">
        <f t="shared" si="1"/>
        <v>0</v>
      </c>
      <c r="J41" s="140">
        <f>IF(ISNUMBER(SEARCH("Polic",B41)),Tablica5[[#This Row],[611100*]]*14.5%, Tablica5[[#This Row],[611100*]]*10.5%)</f>
        <v>0</v>
      </c>
    </row>
    <row r="42" spans="1:10">
      <c r="A42" s="153"/>
      <c r="B42" s="154" t="s">
        <v>29</v>
      </c>
      <c r="C42" s="154"/>
      <c r="D42" s="155"/>
      <c r="E42" s="155">
        <f>SUBTOTAL(109,E7:E41)</f>
        <v>0</v>
      </c>
      <c r="F42" s="156"/>
      <c r="G42" s="157">
        <f t="shared" ref="G42:J42" si="2">SUBTOTAL(109,G7:G41)</f>
        <v>0</v>
      </c>
      <c r="H42" s="155">
        <f t="shared" si="2"/>
        <v>0</v>
      </c>
      <c r="I42" s="157">
        <f t="shared" si="2"/>
        <v>0</v>
      </c>
      <c r="J42" s="157">
        <f t="shared" si="2"/>
        <v>0</v>
      </c>
    </row>
    <row r="44" spans="1:10">
      <c r="A44" s="146" t="s">
        <v>243</v>
      </c>
      <c r="B44" s="147"/>
      <c r="C44" s="147"/>
      <c r="D44" s="147"/>
      <c r="E44" s="147"/>
      <c r="F44" s="147"/>
      <c r="G44" s="148"/>
    </row>
  </sheetData>
  <dataValidations count="2">
    <dataValidation type="list" allowBlank="1" showInputMessage="1" showErrorMessage="1" sqref="B7:B41">
      <formula1>Kategorija</formula1>
    </dataValidation>
    <dataValidation type="list" allowBlank="1" showInputMessage="1" showErrorMessage="1" sqref="C7:C41">
      <formula1>INDIRECT(SUBSTITUTE(B7," ",""))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15</vt:i4>
      </vt:variant>
    </vt:vector>
  </HeadingPairs>
  <TitlesOfParts>
    <vt:vector size="23" baseType="lpstr">
      <vt:lpstr>Lista</vt:lpstr>
      <vt:lpstr>TB-A</vt:lpstr>
      <vt:lpstr>TB-B</vt:lpstr>
      <vt:lpstr>TB-C</vt:lpstr>
      <vt:lpstr>TB-D</vt:lpstr>
      <vt:lpstr>Primjer za TB-A</vt:lpstr>
      <vt:lpstr>Primjer za TB-D</vt:lpstr>
      <vt:lpstr>Kalkulator</vt:lpstr>
      <vt:lpstr>Donacije</vt:lpstr>
      <vt:lpstr>Drzavnisluzbenici</vt:lpstr>
      <vt:lpstr>Duznosnici</vt:lpstr>
      <vt:lpstr>Izvor</vt:lpstr>
      <vt:lpstr>Kapitalnepotpore</vt:lpstr>
      <vt:lpstr>Kapitalniprimici</vt:lpstr>
      <vt:lpstr>Kategorija</vt:lpstr>
      <vt:lpstr>Namjenskiprihodi</vt:lpstr>
      <vt:lpstr>Namjestenici</vt:lpstr>
      <vt:lpstr>Osnovnoobrazovanje</vt:lpstr>
      <vt:lpstr>Policijskisluzbenici</vt:lpstr>
      <vt:lpstr>Pravosudje</vt:lpstr>
      <vt:lpstr>Srednjeobrazovanje</vt:lpstr>
      <vt:lpstr>Tekucepotpore</vt:lpstr>
      <vt:lpstr>Vlastitiprihodi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Živković</dc:creator>
  <cp:lastModifiedBy>Ružica Živković</cp:lastModifiedBy>
  <cp:lastPrinted>2017-08-28T12:24:08Z</cp:lastPrinted>
  <dcterms:created xsi:type="dcterms:W3CDTF">2017-08-28T07:09:56Z</dcterms:created>
  <dcterms:modified xsi:type="dcterms:W3CDTF">2017-08-30T07:53:58Z</dcterms:modified>
</cp:coreProperties>
</file>