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440" yWindow="0" windowWidth="16755" windowHeight="12660" tabRatio="847" activeTab="6"/>
  </bookViews>
  <sheets>
    <sheet name="Ko_Gornji Svilaj" sheetId="1" r:id="rId1"/>
    <sheet name="Ko_Donji Svilaj" sheetId="2" r:id="rId2"/>
    <sheet name="Ko_Novi Grad" sheetId="3" r:id="rId3"/>
    <sheet name="Ko_Vrbovac" sheetId="4" r:id="rId4"/>
    <sheet name="Ko_Potočani" sheetId="5" r:id="rId5"/>
    <sheet name="Ko_Odzak" sheetId="6" r:id="rId6"/>
    <sheet name="Ko_Novo Selo" sheetId="7" r:id="rId7"/>
    <sheet name="Ko_Donja Dubica" sheetId="8" r:id="rId8"/>
    <sheet name="Ko_Vojskova" sheetId="9" r:id="rId9"/>
    <sheet name="Ko_Trnjak-Zorice" sheetId="10" r:id="rId10"/>
    <sheet name="Rekapitulacija površina" sheetId="11" r:id="rId11"/>
  </sheets>
  <definedNames>
    <definedName name="_xlnm.Print_Titles" localSheetId="7">'Ko_Donja Dubica'!$1:$9</definedName>
    <definedName name="_xlnm.Print_Titles" localSheetId="1">'Ko_Donji Svilaj'!$1:$9</definedName>
    <definedName name="_xlnm.Print_Titles" localSheetId="0">'Ko_Gornji Svilaj'!$1:$9</definedName>
    <definedName name="_xlnm.Print_Titles" localSheetId="2">'Ko_Novi Grad'!$1:$9</definedName>
    <definedName name="_xlnm.Print_Titles" localSheetId="6">'Ko_Novo Selo'!$1:$9</definedName>
    <definedName name="_xlnm.Print_Titles" localSheetId="5">Ko_Odzak!$1:$9</definedName>
    <definedName name="_xlnm.Print_Titles" localSheetId="4">Ko_Potočani!$1:$7</definedName>
    <definedName name="_xlnm.Print_Titles" localSheetId="9">'Ko_Trnjak-Zorice'!$1:$9</definedName>
    <definedName name="_xlnm.Print_Titles" localSheetId="8">Ko_Vojskova!$1:$9</definedName>
    <definedName name="_xlnm.Print_Titles" localSheetId="3">Ko_Vrbovac!$1:$9</definedName>
    <definedName name="_xlnm.Print_Titles" localSheetId="10">'Rekapitulacija površina'!$1:$8</definedName>
  </definedNames>
  <calcPr calcId="144525"/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11" i="2"/>
  <c r="M10" i="2"/>
  <c r="O12" i="7" l="1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1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O10" i="7"/>
  <c r="N10" i="7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11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M10" i="6"/>
  <c r="L10" i="6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M10" i="4"/>
  <c r="L10" i="4"/>
  <c r="N94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10" i="2"/>
  <c r="U10" i="11"/>
  <c r="U11" i="11"/>
  <c r="U12" i="11"/>
  <c r="U13" i="11"/>
  <c r="U14" i="11"/>
  <c r="U15" i="11"/>
  <c r="U16" i="11"/>
  <c r="U17" i="11"/>
  <c r="U18" i="11"/>
  <c r="V10" i="11"/>
  <c r="V11" i="11"/>
  <c r="V12" i="11"/>
  <c r="V13" i="11"/>
  <c r="V14" i="11"/>
  <c r="V15" i="11"/>
  <c r="V16" i="11"/>
  <c r="V17" i="11"/>
  <c r="V18" i="11"/>
  <c r="V9" i="11"/>
  <c r="U9" i="11"/>
  <c r="K11" i="9"/>
  <c r="K12" i="9"/>
  <c r="K13" i="9"/>
  <c r="K14" i="9"/>
  <c r="K15" i="9"/>
  <c r="K16" i="9"/>
  <c r="K17" i="9"/>
  <c r="K10" i="9"/>
  <c r="J11" i="9"/>
  <c r="J12" i="9"/>
  <c r="J13" i="9"/>
  <c r="J14" i="9"/>
  <c r="J15" i="9"/>
  <c r="J16" i="9"/>
  <c r="J17" i="9"/>
  <c r="J10" i="9"/>
  <c r="K11" i="10"/>
  <c r="K12" i="10"/>
  <c r="K13" i="10"/>
  <c r="K14" i="10"/>
  <c r="K15" i="10"/>
  <c r="K16" i="10"/>
  <c r="K17" i="10"/>
  <c r="K10" i="10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10" i="3"/>
  <c r="K10" i="3"/>
  <c r="L95" i="2"/>
  <c r="K11" i="1"/>
  <c r="K12" i="1"/>
  <c r="K13" i="1"/>
  <c r="K14" i="1"/>
  <c r="K15" i="1"/>
  <c r="K10" i="1"/>
  <c r="J11" i="1"/>
  <c r="J12" i="1"/>
  <c r="J13" i="1"/>
  <c r="J14" i="1"/>
  <c r="J15" i="1"/>
  <c r="J10" i="1"/>
  <c r="M75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11" i="8"/>
  <c r="N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10" i="8"/>
  <c r="L15" i="5"/>
  <c r="L14" i="5"/>
  <c r="K15" i="5"/>
  <c r="K14" i="5"/>
  <c r="J15" i="5"/>
  <c r="J14" i="5"/>
  <c r="V19" i="11" l="1"/>
  <c r="K18" i="10"/>
  <c r="M203" i="4"/>
  <c r="K18" i="9"/>
  <c r="N145" i="7"/>
  <c r="M95" i="2"/>
  <c r="J16" i="1"/>
  <c r="L16" i="5"/>
  <c r="F346" i="3" l="1"/>
  <c r="G346" i="3"/>
  <c r="H346" i="3"/>
  <c r="I346" i="3"/>
  <c r="J346" i="3"/>
  <c r="K346" i="3"/>
  <c r="E346" i="3"/>
  <c r="T19" i="11"/>
  <c r="S19" i="11"/>
  <c r="R19" i="11"/>
  <c r="Q19" i="11"/>
  <c r="P19" i="11"/>
  <c r="O19" i="11"/>
  <c r="N19" i="11"/>
  <c r="M19" i="11"/>
  <c r="L19" i="11"/>
  <c r="K19" i="11"/>
  <c r="L102" i="6"/>
  <c r="L145" i="7"/>
  <c r="J19" i="11"/>
  <c r="I19" i="11"/>
  <c r="H19" i="11"/>
  <c r="G19" i="11"/>
  <c r="F19" i="11"/>
  <c r="E19" i="11"/>
  <c r="H16" i="1"/>
  <c r="J11" i="10"/>
  <c r="J12" i="10"/>
  <c r="J13" i="10"/>
  <c r="J14" i="10"/>
  <c r="J15" i="10"/>
  <c r="J16" i="10"/>
  <c r="J17" i="10"/>
  <c r="J10" i="10"/>
  <c r="F18" i="9"/>
  <c r="I18" i="10"/>
  <c r="H18" i="10"/>
  <c r="G18" i="10"/>
  <c r="F18" i="10"/>
  <c r="E18" i="10"/>
  <c r="I18" i="9"/>
  <c r="H18" i="9"/>
  <c r="G18" i="9"/>
  <c r="E18" i="9"/>
  <c r="N75" i="8"/>
  <c r="L75" i="8"/>
  <c r="K75" i="8"/>
  <c r="J75" i="8"/>
  <c r="I75" i="8"/>
  <c r="H75" i="8"/>
  <c r="G75" i="8"/>
  <c r="F75" i="8"/>
  <c r="E75" i="8"/>
  <c r="M145" i="7"/>
  <c r="K145" i="7"/>
  <c r="J145" i="7"/>
  <c r="I145" i="7"/>
  <c r="H145" i="7"/>
  <c r="G145" i="7"/>
  <c r="F145" i="7"/>
  <c r="E145" i="7"/>
  <c r="K102" i="6"/>
  <c r="J102" i="6"/>
  <c r="I102" i="6"/>
  <c r="H102" i="6"/>
  <c r="G102" i="6"/>
  <c r="F102" i="6"/>
  <c r="E102" i="6"/>
  <c r="J16" i="5"/>
  <c r="H16" i="5"/>
  <c r="F16" i="5"/>
  <c r="E16" i="5"/>
  <c r="I16" i="5"/>
  <c r="G16" i="5"/>
  <c r="F203" i="4"/>
  <c r="G203" i="4"/>
  <c r="H203" i="4"/>
  <c r="I203" i="4"/>
  <c r="J203" i="4"/>
  <c r="K203" i="4"/>
  <c r="L203" i="4"/>
  <c r="E203" i="4"/>
  <c r="J18" i="10" l="1"/>
  <c r="M14" i="5"/>
  <c r="K16" i="5"/>
  <c r="U19" i="11"/>
  <c r="O75" i="8"/>
  <c r="M102" i="6"/>
  <c r="J18" i="9"/>
  <c r="O145" i="7"/>
  <c r="M15" i="5"/>
  <c r="M16" i="5" l="1"/>
  <c r="L346" i="3"/>
  <c r="K95" i="2"/>
  <c r="J95" i="2"/>
  <c r="I95" i="2"/>
  <c r="H95" i="2"/>
  <c r="G95" i="2"/>
  <c r="F95" i="2"/>
  <c r="E95" i="2"/>
  <c r="N95" i="2" l="1"/>
  <c r="E16" i="1" l="1"/>
  <c r="G16" i="1"/>
  <c r="F16" i="1"/>
  <c r="I16" i="1" l="1"/>
  <c r="K16" i="1" s="1"/>
</calcChain>
</file>

<file path=xl/sharedStrings.xml><?xml version="1.0" encoding="utf-8"?>
<sst xmlns="http://schemas.openxmlformats.org/spreadsheetml/2006/main" count="2956" uniqueCount="620">
  <si>
    <t>Broj</t>
  </si>
  <si>
    <t>parcele</t>
  </si>
  <si>
    <t>posjedovnog</t>
  </si>
  <si>
    <t>lista</t>
  </si>
  <si>
    <t>Naziv</t>
  </si>
  <si>
    <t>Način</t>
  </si>
  <si>
    <t>korištenja</t>
  </si>
  <si>
    <t>Površina</t>
  </si>
  <si>
    <t>KATASTARSKI PODACI</t>
  </si>
  <si>
    <t>STVARNO STANJE NAČINA KORIŠTENJA</t>
  </si>
  <si>
    <t>Oranica</t>
  </si>
  <si>
    <t>Livada</t>
  </si>
  <si>
    <t>Raslinje</t>
  </si>
  <si>
    <t>3381/2</t>
  </si>
  <si>
    <t>Cerik</t>
  </si>
  <si>
    <t>oranica</t>
  </si>
  <si>
    <t>(m²)</t>
  </si>
  <si>
    <t>Ukupno</t>
  </si>
  <si>
    <t>0-5 cm</t>
  </si>
  <si>
    <t>0-10 cm</t>
  </si>
  <si>
    <t>0-20 cm</t>
  </si>
  <si>
    <t>3837/1</t>
  </si>
  <si>
    <t>3837/2</t>
  </si>
  <si>
    <t>Švabsk njiva</t>
  </si>
  <si>
    <t>Carevina</t>
  </si>
  <si>
    <t>pašnjak</t>
  </si>
  <si>
    <t>Ukupno:</t>
  </si>
  <si>
    <t>Voćnjak</t>
  </si>
  <si>
    <t>Kanal</t>
  </si>
  <si>
    <t>Materijalni</t>
  </si>
  <si>
    <t>Put</t>
  </si>
  <si>
    <t>Nerazvrstani</t>
  </si>
  <si>
    <t>rov</t>
  </si>
  <si>
    <t>otpad</t>
  </si>
  <si>
    <t>2647/1</t>
  </si>
  <si>
    <t>Jos</t>
  </si>
  <si>
    <t>paš. i m.rov</t>
  </si>
  <si>
    <t>2647/3</t>
  </si>
  <si>
    <t>Šabanuša</t>
  </si>
  <si>
    <t>livada</t>
  </si>
  <si>
    <t>Bara</t>
  </si>
  <si>
    <t>Lug</t>
  </si>
  <si>
    <t>3285/1</t>
  </si>
  <si>
    <t>3285/2</t>
  </si>
  <si>
    <t>3289/1</t>
  </si>
  <si>
    <t>Gušta</t>
  </si>
  <si>
    <t>3289/2</t>
  </si>
  <si>
    <t>Novina</t>
  </si>
  <si>
    <t>Lugovi</t>
  </si>
  <si>
    <t>3503/1</t>
  </si>
  <si>
    <t>3503/2</t>
  </si>
  <si>
    <t>3503/3</t>
  </si>
  <si>
    <t>3503/4</t>
  </si>
  <si>
    <t>3523/1</t>
  </si>
  <si>
    <t>3523/2</t>
  </si>
  <si>
    <t>Kućište</t>
  </si>
  <si>
    <t>Brestić</t>
  </si>
  <si>
    <t>Dudić</t>
  </si>
  <si>
    <t>3549/1</t>
  </si>
  <si>
    <t>3549/2</t>
  </si>
  <si>
    <t>3549/3</t>
  </si>
  <si>
    <t>3549/4</t>
  </si>
  <si>
    <t>64/3</t>
  </si>
  <si>
    <t>Mlaka</t>
  </si>
  <si>
    <t>67/1</t>
  </si>
  <si>
    <t>Ledina</t>
  </si>
  <si>
    <t>68/2</t>
  </si>
  <si>
    <t>Orlinac</t>
  </si>
  <si>
    <t>158/1</t>
  </si>
  <si>
    <t>Ivak</t>
  </si>
  <si>
    <t>Bogaz</t>
  </si>
  <si>
    <t>164/1</t>
  </si>
  <si>
    <t>Gudeljuša</t>
  </si>
  <si>
    <t>or. i šuma</t>
  </si>
  <si>
    <t>bara</t>
  </si>
  <si>
    <t>Irak</t>
  </si>
  <si>
    <t>171/1</t>
  </si>
  <si>
    <t>173/1</t>
  </si>
  <si>
    <t>174/2</t>
  </si>
  <si>
    <t>Drenić</t>
  </si>
  <si>
    <t>Rastoke</t>
  </si>
  <si>
    <t>189/1</t>
  </si>
  <si>
    <t>Brestak</t>
  </si>
  <si>
    <t>198/1</t>
  </si>
  <si>
    <t>203/1</t>
  </si>
  <si>
    <t>Rastik</t>
  </si>
  <si>
    <t>Podić</t>
  </si>
  <si>
    <t>236/1</t>
  </si>
  <si>
    <t>Obrinac</t>
  </si>
  <si>
    <t>243/1</t>
  </si>
  <si>
    <t>243/3</t>
  </si>
  <si>
    <t>252/1</t>
  </si>
  <si>
    <t>253/1</t>
  </si>
  <si>
    <t>301/1</t>
  </si>
  <si>
    <t>302/1</t>
  </si>
  <si>
    <t>323/1</t>
  </si>
  <si>
    <t>Begovina</t>
  </si>
  <si>
    <t>Vrbina</t>
  </si>
  <si>
    <t>Polje-greda</t>
  </si>
  <si>
    <t>348/1</t>
  </si>
  <si>
    <t>Čisto</t>
  </si>
  <si>
    <t>348/2</t>
  </si>
  <si>
    <t>Vrbine</t>
  </si>
  <si>
    <t>Vrbinc</t>
  </si>
  <si>
    <t>Gavrićka</t>
  </si>
  <si>
    <t>489/1</t>
  </si>
  <si>
    <t>Lijeska</t>
  </si>
  <si>
    <t>Brijeg</t>
  </si>
  <si>
    <t>533/1</t>
  </si>
  <si>
    <t>B.Bara</t>
  </si>
  <si>
    <t>Greda</t>
  </si>
  <si>
    <t>574/1</t>
  </si>
  <si>
    <t>Jasenik</t>
  </si>
  <si>
    <t>Bijela-bara</t>
  </si>
  <si>
    <t>Budrovka</t>
  </si>
  <si>
    <t>2304/1</t>
  </si>
  <si>
    <t>Popadićka</t>
  </si>
  <si>
    <t>Sita</t>
  </si>
  <si>
    <t>Dragoljuša</t>
  </si>
  <si>
    <t>2316/1</t>
  </si>
  <si>
    <t>Crnotoča</t>
  </si>
  <si>
    <t>Carevača</t>
  </si>
  <si>
    <t>2327/2</t>
  </si>
  <si>
    <t>2330/1</t>
  </si>
  <si>
    <t>2332/2</t>
  </si>
  <si>
    <t>2355/1</t>
  </si>
  <si>
    <t>Krčevina</t>
  </si>
  <si>
    <t>2379/1</t>
  </si>
  <si>
    <t>2384/1</t>
  </si>
  <si>
    <t>2385/1</t>
  </si>
  <si>
    <t>2385/2</t>
  </si>
  <si>
    <t>Stojkuša</t>
  </si>
  <si>
    <t>Liv. i šuma</t>
  </si>
  <si>
    <t>Mera</t>
  </si>
  <si>
    <t>2451/1</t>
  </si>
  <si>
    <t>2452/2</t>
  </si>
  <si>
    <t>2456/1</t>
  </si>
  <si>
    <t>Govrićka</t>
  </si>
  <si>
    <t>2456/2</t>
  </si>
  <si>
    <t>2456/3</t>
  </si>
  <si>
    <t>Đurićka</t>
  </si>
  <si>
    <t>2462/1</t>
  </si>
  <si>
    <t>2477/1</t>
  </si>
  <si>
    <t>Tunjićka</t>
  </si>
  <si>
    <t>2477/2</t>
  </si>
  <si>
    <t>2479/1</t>
  </si>
  <si>
    <t>2479/2</t>
  </si>
  <si>
    <t>2481/3</t>
  </si>
  <si>
    <t>Minićka</t>
  </si>
  <si>
    <t>2481/4</t>
  </si>
  <si>
    <t>Sjirkovača</t>
  </si>
  <si>
    <t>303/1</t>
  </si>
  <si>
    <t>Nurićka</t>
  </si>
  <si>
    <t>304/1</t>
  </si>
  <si>
    <t>305/1</t>
  </si>
  <si>
    <t>Zabrana</t>
  </si>
  <si>
    <t>403/1</t>
  </si>
  <si>
    <t>235/1</t>
  </si>
  <si>
    <t>235/2</t>
  </si>
  <si>
    <t>Kamenica</t>
  </si>
  <si>
    <t>Odića panjik</t>
  </si>
  <si>
    <t>2051/1</t>
  </si>
  <si>
    <t>2051/2</t>
  </si>
  <si>
    <t>Panjik</t>
  </si>
  <si>
    <t>2131/1</t>
  </si>
  <si>
    <t>Pejin stan</t>
  </si>
  <si>
    <t>paš. i šuma</t>
  </si>
  <si>
    <t>2301/4</t>
  </si>
  <si>
    <t>2303/1</t>
  </si>
  <si>
    <t>2303/2</t>
  </si>
  <si>
    <t>Barani</t>
  </si>
  <si>
    <t>1760/2</t>
  </si>
  <si>
    <t>1761/2</t>
  </si>
  <si>
    <t>Njiva</t>
  </si>
  <si>
    <t>1828/2</t>
  </si>
  <si>
    <t>Velje</t>
  </si>
  <si>
    <t>1829/1</t>
  </si>
  <si>
    <t>1865/2</t>
  </si>
  <si>
    <t>1866/1</t>
  </si>
  <si>
    <t>1866/3</t>
  </si>
  <si>
    <t>1866/4</t>
  </si>
  <si>
    <t>1867/1</t>
  </si>
  <si>
    <t>1867/3</t>
  </si>
  <si>
    <t>1868/2</t>
  </si>
  <si>
    <t>1871/1</t>
  </si>
  <si>
    <t>1871/2</t>
  </si>
  <si>
    <t>1873/1</t>
  </si>
  <si>
    <t>1873/2</t>
  </si>
  <si>
    <t>1873/3</t>
  </si>
  <si>
    <t>1897/1</t>
  </si>
  <si>
    <t>1897/2</t>
  </si>
  <si>
    <t>Burančić</t>
  </si>
  <si>
    <t>2061/1</t>
  </si>
  <si>
    <t>2061/2</t>
  </si>
  <si>
    <t>2066/1</t>
  </si>
  <si>
    <t>2066/2</t>
  </si>
  <si>
    <t>Manjača</t>
  </si>
  <si>
    <t>Jošikovača</t>
  </si>
  <si>
    <t>2157/1</t>
  </si>
  <si>
    <t>2159/1</t>
  </si>
  <si>
    <t>Kolibište</t>
  </si>
  <si>
    <t>2161/5</t>
  </si>
  <si>
    <t>2161/6</t>
  </si>
  <si>
    <t>Joškovača</t>
  </si>
  <si>
    <t>2235/1</t>
  </si>
  <si>
    <t>2235/2</t>
  </si>
  <si>
    <t>3295/1</t>
  </si>
  <si>
    <t>Tabla I B</t>
  </si>
  <si>
    <t>3501/1</t>
  </si>
  <si>
    <t>Rusovača</t>
  </si>
  <si>
    <t>3501/6</t>
  </si>
  <si>
    <t>1534/4</t>
  </si>
  <si>
    <t>Nenićka</t>
  </si>
  <si>
    <t>1534/6</t>
  </si>
  <si>
    <t>929/2</t>
  </si>
  <si>
    <t>Tabla VI</t>
  </si>
  <si>
    <t>957/1</t>
  </si>
  <si>
    <t>958/2</t>
  </si>
  <si>
    <t>liva i šum</t>
  </si>
  <si>
    <t>959/1</t>
  </si>
  <si>
    <t>959/2</t>
  </si>
  <si>
    <t>Dubinac</t>
  </si>
  <si>
    <t>981/1</t>
  </si>
  <si>
    <t>Tabla II</t>
  </si>
  <si>
    <t>1137/1</t>
  </si>
  <si>
    <t>Tabla IV</t>
  </si>
  <si>
    <t>1148/5</t>
  </si>
  <si>
    <t>nerazvrs.</t>
  </si>
  <si>
    <t>3514/2</t>
  </si>
  <si>
    <t>3514/3</t>
  </si>
  <si>
    <t>Tabla III</t>
  </si>
  <si>
    <t>3514/4</t>
  </si>
  <si>
    <t>3514/6</t>
  </si>
  <si>
    <t>3514/8</t>
  </si>
  <si>
    <t>3514/1</t>
  </si>
  <si>
    <t>3521/1</t>
  </si>
  <si>
    <t>3519/1</t>
  </si>
  <si>
    <t>Farma krava</t>
  </si>
  <si>
    <t>Točak</t>
  </si>
  <si>
    <t>3521/2</t>
  </si>
  <si>
    <t>3521/3</t>
  </si>
  <si>
    <t>3521/4</t>
  </si>
  <si>
    <t>3525/1</t>
  </si>
  <si>
    <t>3525/2</t>
  </si>
  <si>
    <t>Pratnjetićka</t>
  </si>
  <si>
    <t>3531/1</t>
  </si>
  <si>
    <t>Talićka</t>
  </si>
  <si>
    <t>3531/2</t>
  </si>
  <si>
    <t>3531/3</t>
  </si>
  <si>
    <t>3517/1</t>
  </si>
  <si>
    <t>Pranjetićka</t>
  </si>
  <si>
    <t>Pranjićka</t>
  </si>
  <si>
    <t>kuća i dvor.</t>
  </si>
  <si>
    <t>3532/1</t>
  </si>
  <si>
    <t>3532/2</t>
  </si>
  <si>
    <t>3535/1</t>
  </si>
  <si>
    <t>Tolićka</t>
  </si>
  <si>
    <t>3535/2</t>
  </si>
  <si>
    <t>voćnjak</t>
  </si>
  <si>
    <t>Pavićka</t>
  </si>
  <si>
    <t>3544/1</t>
  </si>
  <si>
    <t>Podkućnica</t>
  </si>
  <si>
    <t>3583/1</t>
  </si>
  <si>
    <t>njiva</t>
  </si>
  <si>
    <t>3517/3</t>
  </si>
  <si>
    <t>3517/4</t>
  </si>
  <si>
    <t>3517/5</t>
  </si>
  <si>
    <t>3517/6</t>
  </si>
  <si>
    <t>957/3</t>
  </si>
  <si>
    <t>957/5</t>
  </si>
  <si>
    <t>957/6</t>
  </si>
  <si>
    <t>957/7</t>
  </si>
  <si>
    <t>957/8</t>
  </si>
  <si>
    <t>957/9</t>
  </si>
  <si>
    <t>Kosjerača</t>
  </si>
  <si>
    <t>kanal</t>
  </si>
  <si>
    <t>prilaz</t>
  </si>
  <si>
    <t>67/2</t>
  </si>
  <si>
    <t>67/3</t>
  </si>
  <si>
    <t>67/4</t>
  </si>
  <si>
    <t>Jagićka</t>
  </si>
  <si>
    <t>Sovir</t>
  </si>
  <si>
    <t>80/1</t>
  </si>
  <si>
    <t>80/2</t>
  </si>
  <si>
    <t>80/3</t>
  </si>
  <si>
    <t>Dulja</t>
  </si>
  <si>
    <t>Igralište</t>
  </si>
  <si>
    <t>asfalt</t>
  </si>
  <si>
    <t>80/4</t>
  </si>
  <si>
    <t>Solduša</t>
  </si>
  <si>
    <t>82/1</t>
  </si>
  <si>
    <t>89/1</t>
  </si>
  <si>
    <t>Lipik</t>
  </si>
  <si>
    <t>Baretina</t>
  </si>
  <si>
    <t>287/1</t>
  </si>
  <si>
    <t>290/1</t>
  </si>
  <si>
    <t>291/1</t>
  </si>
  <si>
    <t>292/1</t>
  </si>
  <si>
    <t>85/1</t>
  </si>
  <si>
    <t>88/1</t>
  </si>
  <si>
    <t>261/2</t>
  </si>
  <si>
    <t>270/4</t>
  </si>
  <si>
    <t>271/2</t>
  </si>
  <si>
    <t>272/2</t>
  </si>
  <si>
    <t>273/2</t>
  </si>
  <si>
    <t>274/2</t>
  </si>
  <si>
    <t>275/4</t>
  </si>
  <si>
    <t>279/1</t>
  </si>
  <si>
    <t>283/1</t>
  </si>
  <si>
    <t>284/1</t>
  </si>
  <si>
    <t>285/1</t>
  </si>
  <si>
    <t>286/1</t>
  </si>
  <si>
    <t>88/5</t>
  </si>
  <si>
    <t>89/2</t>
  </si>
  <si>
    <t>118/1</t>
  </si>
  <si>
    <t>Brezic</t>
  </si>
  <si>
    <t>118/2</t>
  </si>
  <si>
    <t>Gaj</t>
  </si>
  <si>
    <t>Busovača</t>
  </si>
  <si>
    <t>Topolica</t>
  </si>
  <si>
    <t>132/1</t>
  </si>
  <si>
    <t>132/2</t>
  </si>
  <si>
    <t>220/1</t>
  </si>
  <si>
    <t>220/2</t>
  </si>
  <si>
    <t>221/1</t>
  </si>
  <si>
    <t>221/2</t>
  </si>
  <si>
    <t>222/1</t>
  </si>
  <si>
    <t>222/2</t>
  </si>
  <si>
    <t>223/1</t>
  </si>
  <si>
    <t>Cvijanuša</t>
  </si>
  <si>
    <t>225/1</t>
  </si>
  <si>
    <t>226/1</t>
  </si>
  <si>
    <t>227/1</t>
  </si>
  <si>
    <t>230/1</t>
  </si>
  <si>
    <t>231/1</t>
  </si>
  <si>
    <t>232/1</t>
  </si>
  <si>
    <t>244/1</t>
  </si>
  <si>
    <t>246/1</t>
  </si>
  <si>
    <t>247/1</t>
  </si>
  <si>
    <t>248/1</t>
  </si>
  <si>
    <t>254/1</t>
  </si>
  <si>
    <t>259/1</t>
  </si>
  <si>
    <t>260/1</t>
  </si>
  <si>
    <t>261/1</t>
  </si>
  <si>
    <t>262/1</t>
  </si>
  <si>
    <t>269/3</t>
  </si>
  <si>
    <t>270/1</t>
  </si>
  <si>
    <t>271/1</t>
  </si>
  <si>
    <t>272/1</t>
  </si>
  <si>
    <t>273/1</t>
  </si>
  <si>
    <t>274/1</t>
  </si>
  <si>
    <t>275/1</t>
  </si>
  <si>
    <t>278/1</t>
  </si>
  <si>
    <t>279/2</t>
  </si>
  <si>
    <t>280/1</t>
  </si>
  <si>
    <t>2247/1</t>
  </si>
  <si>
    <t>2259/2</t>
  </si>
  <si>
    <t>226/3</t>
  </si>
  <si>
    <t>227/3</t>
  </si>
  <si>
    <t>231/3</t>
  </si>
  <si>
    <t>232/3</t>
  </si>
  <si>
    <t>Jezerac</t>
  </si>
  <si>
    <t>242/1</t>
  </si>
  <si>
    <t>242/2</t>
  </si>
  <si>
    <t>248/3</t>
  </si>
  <si>
    <t>255/1</t>
  </si>
  <si>
    <t>Pavuša</t>
  </si>
  <si>
    <t>259/3</t>
  </si>
  <si>
    <t>262/3</t>
  </si>
  <si>
    <t>263/1</t>
  </si>
  <si>
    <t>266/1</t>
  </si>
  <si>
    <t>Hrastik</t>
  </si>
  <si>
    <t>269/1</t>
  </si>
  <si>
    <t>270/3</t>
  </si>
  <si>
    <t>275/3</t>
  </si>
  <si>
    <t>277/1</t>
  </si>
  <si>
    <t>278/3</t>
  </si>
  <si>
    <t>280/3</t>
  </si>
  <si>
    <t>281/1</t>
  </si>
  <si>
    <t>282/1</t>
  </si>
  <si>
    <t>283/3</t>
  </si>
  <si>
    <t>284/3</t>
  </si>
  <si>
    <t>285/3</t>
  </si>
  <si>
    <t>286/3</t>
  </si>
  <si>
    <t>288/1</t>
  </si>
  <si>
    <t>289/1</t>
  </si>
  <si>
    <t>Panje</t>
  </si>
  <si>
    <t>291/3</t>
  </si>
  <si>
    <t>292/3</t>
  </si>
  <si>
    <t>2241/1</t>
  </si>
  <si>
    <t>Kruščik</t>
  </si>
  <si>
    <t>2242/1</t>
  </si>
  <si>
    <t>2245/1</t>
  </si>
  <si>
    <t>2246/1</t>
  </si>
  <si>
    <t>2247/3</t>
  </si>
  <si>
    <t>2248/1</t>
  </si>
  <si>
    <t>2249/1</t>
  </si>
  <si>
    <t>2249/4</t>
  </si>
  <si>
    <t>2250/1</t>
  </si>
  <si>
    <t>Baščine</t>
  </si>
  <si>
    <t>2995/1</t>
  </si>
  <si>
    <t>2995/2</t>
  </si>
  <si>
    <t>1705/1</t>
  </si>
  <si>
    <t>Brdo</t>
  </si>
  <si>
    <t>1705/3</t>
  </si>
  <si>
    <t>Graorište</t>
  </si>
  <si>
    <t>Bare</t>
  </si>
  <si>
    <t>FBiH</t>
  </si>
  <si>
    <t>RS</t>
  </si>
  <si>
    <t>BiH</t>
  </si>
  <si>
    <t>vinograd</t>
  </si>
  <si>
    <t>Potop</t>
  </si>
  <si>
    <t>143/2</t>
  </si>
  <si>
    <t>kuća i oran.</t>
  </si>
  <si>
    <t>1220/2</t>
  </si>
  <si>
    <t>Travnjak</t>
  </si>
  <si>
    <t>Barica</t>
  </si>
  <si>
    <t>1221/1</t>
  </si>
  <si>
    <t>Pomdurevićka</t>
  </si>
  <si>
    <t>Kosnica</t>
  </si>
  <si>
    <t>Travačić</t>
  </si>
  <si>
    <t>1329/1</t>
  </si>
  <si>
    <t>1342/1</t>
  </si>
  <si>
    <t>1342/3</t>
  </si>
  <si>
    <t>1343/1</t>
  </si>
  <si>
    <t>1343/2</t>
  </si>
  <si>
    <t>1347/1</t>
  </si>
  <si>
    <t>1347/2</t>
  </si>
  <si>
    <t>Žestika</t>
  </si>
  <si>
    <t>Travnjačić</t>
  </si>
  <si>
    <t>Ostrug</t>
  </si>
  <si>
    <t>1342/2</t>
  </si>
  <si>
    <t>Staićka</t>
  </si>
  <si>
    <t>1388/2</t>
  </si>
  <si>
    <t>1391/2</t>
  </si>
  <si>
    <t>1393/1</t>
  </si>
  <si>
    <t>1921/1</t>
  </si>
  <si>
    <t>Pustara</t>
  </si>
  <si>
    <t>Rijka</t>
  </si>
  <si>
    <t>Bosna</t>
  </si>
  <si>
    <t>liv. i šuma</t>
  </si>
  <si>
    <t>1933/1</t>
  </si>
  <si>
    <t>pjeskara</t>
  </si>
  <si>
    <t>1943/2</t>
  </si>
  <si>
    <t>1935/1</t>
  </si>
  <si>
    <t>zgrad. i oran</t>
  </si>
  <si>
    <t>pjes. i ora</t>
  </si>
  <si>
    <t>1944/2</t>
  </si>
  <si>
    <t>Tabla 35</t>
  </si>
  <si>
    <t>Tabla 34</t>
  </si>
  <si>
    <t>Tabla 38</t>
  </si>
  <si>
    <t>Tabla 54</t>
  </si>
  <si>
    <t>Tabla 53</t>
  </si>
  <si>
    <t>Tabla 56</t>
  </si>
  <si>
    <t>Tabla 55</t>
  </si>
  <si>
    <t>Tabla 33</t>
  </si>
  <si>
    <t>Tabla 36</t>
  </si>
  <si>
    <t>Tabla 44</t>
  </si>
  <si>
    <t>Tabla 43</t>
  </si>
  <si>
    <t>Tabla 41</t>
  </si>
  <si>
    <t>Tabla 47</t>
  </si>
  <si>
    <t>Tabla 46</t>
  </si>
  <si>
    <t>Tabla 45</t>
  </si>
  <si>
    <t>Tabla 49</t>
  </si>
  <si>
    <t>Tabla 48</t>
  </si>
  <si>
    <t>Tabla 51</t>
  </si>
  <si>
    <t>Tabla 50</t>
  </si>
  <si>
    <t>307/13</t>
  </si>
  <si>
    <t>Tabla 144</t>
  </si>
  <si>
    <t>Tabla 52</t>
  </si>
  <si>
    <t>Tabla 143</t>
  </si>
  <si>
    <t>Tabla 142</t>
  </si>
  <si>
    <t>Tabla 200</t>
  </si>
  <si>
    <t>Tabla 199</t>
  </si>
  <si>
    <t>2129/10</t>
  </si>
  <si>
    <t>Tabla 197</t>
  </si>
  <si>
    <t>Tabla 198</t>
  </si>
  <si>
    <t xml:space="preserve">Kuća, </t>
  </si>
  <si>
    <t>zgrada i dv.</t>
  </si>
  <si>
    <t>Tabla 58</t>
  </si>
  <si>
    <t>385/2</t>
  </si>
  <si>
    <t>Tabla 61</t>
  </si>
  <si>
    <t>455/2</t>
  </si>
  <si>
    <t>Tabla 64</t>
  </si>
  <si>
    <t>486/2</t>
  </si>
  <si>
    <t>680/2</t>
  </si>
  <si>
    <t>Tabla 137</t>
  </si>
  <si>
    <t>732/3</t>
  </si>
  <si>
    <t>Tabla 129</t>
  </si>
  <si>
    <t>V1</t>
  </si>
  <si>
    <t>neplodno</t>
  </si>
  <si>
    <t>33/2</t>
  </si>
  <si>
    <t>131/2</t>
  </si>
  <si>
    <t>1051/1</t>
  </si>
  <si>
    <t>79/2</t>
  </si>
  <si>
    <t>552/2</t>
  </si>
  <si>
    <t>Tabla 67</t>
  </si>
  <si>
    <t>Tabla 188</t>
  </si>
  <si>
    <t>Tabla 69</t>
  </si>
  <si>
    <t>Tabla 92</t>
  </si>
  <si>
    <t>Tabla 96</t>
  </si>
  <si>
    <t>Tabla 118</t>
  </si>
  <si>
    <t>Tabla 205</t>
  </si>
  <si>
    <t>šuma i njiva</t>
  </si>
  <si>
    <t>Tabla 3</t>
  </si>
  <si>
    <t>Tabla 28</t>
  </si>
  <si>
    <t>Tabla 29</t>
  </si>
  <si>
    <t>Tabla 30</t>
  </si>
  <si>
    <t>Tabla 18</t>
  </si>
  <si>
    <t>Tabla 78</t>
  </si>
  <si>
    <t>1530/2</t>
  </si>
  <si>
    <t>Šišićka</t>
  </si>
  <si>
    <t>1563/1</t>
  </si>
  <si>
    <t>1575/146</t>
  </si>
  <si>
    <t>1575/169</t>
  </si>
  <si>
    <t>Orahovica</t>
  </si>
  <si>
    <t>Gložžik</t>
  </si>
  <si>
    <t>Gložik</t>
  </si>
  <si>
    <t>Bukovica</t>
  </si>
  <si>
    <t>1766/1</t>
  </si>
  <si>
    <t>1766/2</t>
  </si>
  <si>
    <t>1778/1</t>
  </si>
  <si>
    <t>1778/2</t>
  </si>
  <si>
    <t>zgrada i liv.</t>
  </si>
  <si>
    <t>Svitlika</t>
  </si>
  <si>
    <t>1817/1</t>
  </si>
  <si>
    <t>Svitlike</t>
  </si>
  <si>
    <t>Jabuka</t>
  </si>
  <si>
    <t>2181/5</t>
  </si>
  <si>
    <t>2181/6</t>
  </si>
  <si>
    <t>2181/12</t>
  </si>
  <si>
    <t>2181/13</t>
  </si>
  <si>
    <t>2181/14</t>
  </si>
  <si>
    <t>2181/18</t>
  </si>
  <si>
    <t>2181/19</t>
  </si>
  <si>
    <t>Pokos</t>
  </si>
  <si>
    <t>(neplodno)</t>
  </si>
  <si>
    <t>3844/1</t>
  </si>
  <si>
    <t>Čopori</t>
  </si>
  <si>
    <t>Vrtovi</t>
  </si>
  <si>
    <t>N. Naselje</t>
  </si>
  <si>
    <t>3844/16</t>
  </si>
  <si>
    <t>3845/1</t>
  </si>
  <si>
    <t>or. i pašnjak</t>
  </si>
  <si>
    <t xml:space="preserve">  -  Površune u FEDERACIJI BOSNE I HERCEGOVINE</t>
  </si>
  <si>
    <t xml:space="preserve">  -  Površune u REPUBLICI SRBSKOJ</t>
  </si>
  <si>
    <t>Katastarska općina</t>
  </si>
  <si>
    <t>Donji Svilaj</t>
  </si>
  <si>
    <t>Gornji Svilaj</t>
  </si>
  <si>
    <t>Donja Dubica</t>
  </si>
  <si>
    <t>Novi Grad</t>
  </si>
  <si>
    <t>Novo Selo</t>
  </si>
  <si>
    <t>Odžak</t>
  </si>
  <si>
    <t>Potočani</t>
  </si>
  <si>
    <t>Trnjak-Zorice</t>
  </si>
  <si>
    <t>Vojskova</t>
  </si>
  <si>
    <t>Vrbovac</t>
  </si>
  <si>
    <t>REKAPITULACIJA POVRŠINA U FBiH</t>
  </si>
  <si>
    <t xml:space="preserve">Ukupno:  </t>
  </si>
  <si>
    <t>2121/2</t>
  </si>
  <si>
    <t>3554/2</t>
  </si>
  <si>
    <t>Verbine</t>
  </si>
  <si>
    <t>637/1</t>
  </si>
  <si>
    <t>Topole</t>
  </si>
  <si>
    <t>Urija</t>
  </si>
  <si>
    <t>62/1</t>
  </si>
  <si>
    <t>Velika njiva</t>
  </si>
  <si>
    <t>Ekonom. Dvor</t>
  </si>
  <si>
    <t>zemlj. i zgrada</t>
  </si>
  <si>
    <t>3293/1</t>
  </si>
  <si>
    <t>zgrada i dvor.</t>
  </si>
  <si>
    <t>STVARNO STANJE NAČINA KORIŠTENJA POVRŠINA</t>
  </si>
  <si>
    <t>66/1</t>
  </si>
  <si>
    <t>66/2</t>
  </si>
  <si>
    <t>Begluk</t>
  </si>
  <si>
    <t>nepoznat</t>
  </si>
  <si>
    <t>POVRŠINA PO KATASTARSKIM OPĆINAMA</t>
  </si>
  <si>
    <t>2121/1</t>
  </si>
  <si>
    <t>Za koncesiju</t>
  </si>
  <si>
    <t>Rijeka</t>
  </si>
  <si>
    <t>ukupno</t>
  </si>
  <si>
    <t>za koncesiju</t>
  </si>
  <si>
    <t xml:space="preserve">PRILOG 3 </t>
  </si>
  <si>
    <t xml:space="preserve">PRILOG 2 </t>
  </si>
  <si>
    <t>PRILOG 1</t>
  </si>
  <si>
    <t>*</t>
  </si>
  <si>
    <t>**</t>
  </si>
  <si>
    <t>Napomena:</t>
  </si>
  <si>
    <t>Napomena</t>
  </si>
  <si>
    <t>***</t>
  </si>
  <si>
    <t>****</t>
  </si>
  <si>
    <t>*****</t>
  </si>
  <si>
    <t>PRILOG 4</t>
  </si>
  <si>
    <t>PRILOG 5</t>
  </si>
  <si>
    <t>PRILOG 6</t>
  </si>
  <si>
    <t>PRILOG 7</t>
  </si>
  <si>
    <t>PRILOG 8</t>
  </si>
  <si>
    <t>PRILOG 9</t>
  </si>
  <si>
    <t>PRILOG 10</t>
  </si>
  <si>
    <t>Katastarska općina GORNJI SVILAJ</t>
  </si>
  <si>
    <t>Katastarska općina DONJI SVILAJ</t>
  </si>
  <si>
    <t>Katastarska općina NOVI GRAD</t>
  </si>
  <si>
    <t>***)  Razlika radi izostavljanja površina šumskog zemljišta upisanog u katasarskom operatu,</t>
  </si>
  <si>
    <t>**) Razlika radi izostavljanja površina pod objektima upisanih u katastarskom operatu,</t>
  </si>
  <si>
    <t>****)  Razlika radi izostavljanja suposjedničkog dijela površina drugih suposjednika upisanih u katastarskom operatu</t>
  </si>
  <si>
    <t>*****)  Razlika radi izostavljanja dijela površine koja je pod ugovorenim najmom.</t>
  </si>
  <si>
    <t>* )  Razlika radi izostavljanja površina izgrađene kanalske mreže,</t>
  </si>
  <si>
    <t>** )  Razlika radi izostavljanja površine izgrađenog mjesnog malonogometnog  igrališta.</t>
  </si>
  <si>
    <t>Katastarska općina VRBOVAC</t>
  </si>
  <si>
    <t>Katastarska općina POTOČANI</t>
  </si>
  <si>
    <t>Katastarska općina ODŽAK</t>
  </si>
  <si>
    <t>**) Razlika radi izostavljanja površina pod objektima upisanih u katastarskom operatu.</t>
  </si>
  <si>
    <t>Katastarska općina NOVO SELO</t>
  </si>
  <si>
    <t>**  i  ****</t>
  </si>
  <si>
    <t>****)  Razlika radi izostavljanja površina koje su trenutno u koritu rijeke Bosne.</t>
  </si>
  <si>
    <t>Katastarska općina DONJA DUBICA</t>
  </si>
  <si>
    <t>**) Razlika radi izostavljanja površine izgrađenog obiteljskog objekta i dvorišta na poljoprivrednom zemljištu.</t>
  </si>
  <si>
    <t>*)  Razlika radi izostavljanja površina šumskog zemljišta upisanog u katasarskom operatu.</t>
  </si>
  <si>
    <t>Katastarska općina VOJSKOVA</t>
  </si>
  <si>
    <t>Katastarska općina TRNJAK-ZORICE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</si>
</sst>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2" fillId="0" borderId="18" xfId="0" applyFont="1" applyBorder="1"/>
    <xf numFmtId="0" fontId="2" fillId="0" borderId="19" xfId="0" applyFont="1" applyBorder="1"/>
    <xf numFmtId="0" fontId="3" fillId="0" borderId="21" xfId="0" applyFont="1" applyBorder="1" applyAlignment="1">
      <alignment horizontal="right"/>
    </xf>
    <xf numFmtId="0" fontId="2" fillId="0" borderId="3" xfId="0" applyFont="1" applyBorder="1" applyAlignment="1"/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/>
    <xf numFmtId="0" fontId="0" fillId="0" borderId="19" xfId="0" applyBorder="1"/>
    <xf numFmtId="0" fontId="2" fillId="3" borderId="3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/>
    <xf numFmtId="0" fontId="0" fillId="0" borderId="1" xfId="0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2" fillId="3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4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2" fillId="0" borderId="34" xfId="0" applyFont="1" applyBorder="1"/>
    <xf numFmtId="0" fontId="8" fillId="0" borderId="0" xfId="0" applyFont="1"/>
    <xf numFmtId="0" fontId="2" fillId="3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0" fillId="0" borderId="35" xfId="0" applyBorder="1"/>
    <xf numFmtId="0" fontId="10" fillId="0" borderId="1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/>
    <xf numFmtId="0" fontId="2" fillId="0" borderId="60" xfId="0" applyFont="1" applyBorder="1"/>
    <xf numFmtId="0" fontId="3" fillId="2" borderId="2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5" borderId="5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/>
    <xf numFmtId="0" fontId="2" fillId="6" borderId="24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20" xfId="0" applyFont="1" applyFill="1" applyBorder="1"/>
    <xf numFmtId="0" fontId="2" fillId="6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5" xfId="0" applyBorder="1"/>
    <xf numFmtId="0" fontId="2" fillId="6" borderId="26" xfId="0" applyFont="1" applyFill="1" applyBorder="1" applyAlignment="1">
      <alignment horizontal="center"/>
    </xf>
    <xf numFmtId="0" fontId="3" fillId="0" borderId="62" xfId="0" applyFont="1" applyBorder="1" applyAlignment="1">
      <alignment horizontal="right"/>
    </xf>
    <xf numFmtId="0" fontId="3" fillId="6" borderId="63" xfId="0" applyFont="1" applyFill="1" applyBorder="1" applyAlignment="1">
      <alignment horizontal="center"/>
    </xf>
    <xf numFmtId="0" fontId="11" fillId="0" borderId="0" xfId="0" applyFont="1"/>
    <xf numFmtId="0" fontId="2" fillId="2" borderId="61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6" borderId="23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35" xfId="0" applyFont="1" applyFill="1" applyBorder="1"/>
    <xf numFmtId="0" fontId="0" fillId="0" borderId="30" xfId="0" applyBorder="1"/>
    <xf numFmtId="0" fontId="2" fillId="0" borderId="29" xfId="0" applyFont="1" applyFill="1" applyBorder="1" applyAlignment="1">
      <alignment horizontal="center"/>
    </xf>
    <xf numFmtId="0" fontId="3" fillId="6" borderId="27" xfId="0" applyFont="1" applyFill="1" applyBorder="1"/>
    <xf numFmtId="0" fontId="3" fillId="6" borderId="51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Alignment="1">
      <alignment horizontal="right"/>
    </xf>
    <xf numFmtId="0" fontId="3" fillId="6" borderId="37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6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9" xfId="0" applyFont="1" applyFill="1" applyBorder="1"/>
    <xf numFmtId="0" fontId="2" fillId="6" borderId="3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2" fillId="6" borderId="6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9" xfId="0" applyFont="1" applyFill="1" applyBorder="1"/>
    <xf numFmtId="0" fontId="2" fillId="6" borderId="50" xfId="0" applyFont="1" applyFill="1" applyBorder="1"/>
    <xf numFmtId="0" fontId="2" fillId="6" borderId="30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0" fillId="6" borderId="50" xfId="0" applyFill="1" applyBorder="1"/>
    <xf numFmtId="0" fontId="2" fillId="2" borderId="11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2" fillId="6" borderId="6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0" xfId="0" applyFill="1"/>
    <xf numFmtId="0" fontId="0" fillId="3" borderId="4" xfId="0" applyFill="1" applyBorder="1"/>
    <xf numFmtId="0" fontId="0" fillId="6" borderId="31" xfId="0" applyFill="1" applyBorder="1"/>
    <xf numFmtId="0" fontId="0" fillId="3" borderId="17" xfId="0" applyFill="1" applyBorder="1"/>
    <xf numFmtId="1" fontId="0" fillId="0" borderId="0" xfId="0" applyNumberFormat="1"/>
    <xf numFmtId="0" fontId="0" fillId="0" borderId="15" xfId="0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6" borderId="21" xfId="0" applyFont="1" applyFill="1" applyBorder="1"/>
    <xf numFmtId="0" fontId="0" fillId="2" borderId="16" xfId="0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3" fillId="6" borderId="22" xfId="0" applyFont="1" applyFill="1" applyBorder="1"/>
    <xf numFmtId="0" fontId="0" fillId="2" borderId="15" xfId="0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90" zoomScaleNormal="90" workbookViewId="0">
      <pane ySplit="9" topLeftCell="A10" activePane="bottomLeft" state="frozen"/>
      <selection pane="bottomLeft" activeCell="I31" sqref="I31"/>
    </sheetView>
  </sheetViews>
  <sheetFormatPr defaultRowHeight="15" x14ac:dyDescent="0.25"/>
  <cols>
    <col min="2" max="2" width="12.7109375" customWidth="1"/>
    <col min="3" max="3" width="13" customWidth="1"/>
    <col min="4" max="4" width="10" customWidth="1"/>
    <col min="7" max="7" width="9" customWidth="1"/>
    <col min="8" max="8" width="9.140625" customWidth="1"/>
    <col min="10" max="10" width="12.140625" customWidth="1"/>
  </cols>
  <sheetData>
    <row r="1" spans="1:16" ht="21" x14ac:dyDescent="0.35">
      <c r="D1" s="22" t="s">
        <v>582</v>
      </c>
    </row>
    <row r="3" spans="1:16" ht="19.5" thickBot="1" x14ac:dyDescent="0.35">
      <c r="D3" s="21" t="s">
        <v>599</v>
      </c>
      <c r="E3" s="21"/>
      <c r="F3" s="123"/>
    </row>
    <row r="4" spans="1:16" ht="15.75" x14ac:dyDescent="0.25">
      <c r="A4" s="10"/>
      <c r="B4" s="89" t="s">
        <v>8</v>
      </c>
      <c r="C4" s="89"/>
      <c r="D4" s="11"/>
      <c r="E4" s="12"/>
      <c r="F4" s="109" t="s">
        <v>571</v>
      </c>
      <c r="G4" s="11"/>
      <c r="H4" s="11"/>
      <c r="I4" s="11"/>
      <c r="J4" s="11"/>
      <c r="K4" s="12"/>
    </row>
    <row r="5" spans="1:16" ht="15.75" x14ac:dyDescent="0.25">
      <c r="A5" s="14"/>
      <c r="B5" s="13"/>
      <c r="C5" s="13"/>
      <c r="D5" s="13"/>
      <c r="E5" s="20"/>
      <c r="F5" s="13"/>
      <c r="G5" s="13"/>
      <c r="H5" s="13"/>
      <c r="I5" s="13"/>
      <c r="J5" s="13"/>
      <c r="K5" s="20"/>
    </row>
    <row r="6" spans="1:16" ht="15.75" x14ac:dyDescent="0.25">
      <c r="A6" s="15" t="s">
        <v>0</v>
      </c>
      <c r="B6" s="17" t="s">
        <v>0</v>
      </c>
      <c r="C6" s="17" t="s">
        <v>4</v>
      </c>
      <c r="D6" s="17" t="s">
        <v>5</v>
      </c>
      <c r="E6" s="112" t="s">
        <v>7</v>
      </c>
      <c r="F6" s="17" t="s">
        <v>12</v>
      </c>
      <c r="G6" s="17" t="s">
        <v>12</v>
      </c>
      <c r="H6" s="17" t="s">
        <v>12</v>
      </c>
      <c r="I6" s="17" t="s">
        <v>27</v>
      </c>
      <c r="J6" s="107" t="s">
        <v>7</v>
      </c>
      <c r="K6" s="114" t="s">
        <v>7</v>
      </c>
      <c r="L6" s="2"/>
      <c r="M6" s="2"/>
      <c r="N6" s="2"/>
      <c r="O6" s="2"/>
      <c r="P6" s="2"/>
    </row>
    <row r="7" spans="1:16" ht="15.75" x14ac:dyDescent="0.25">
      <c r="A7" s="16" t="s">
        <v>1</v>
      </c>
      <c r="B7" s="18" t="s">
        <v>2</v>
      </c>
      <c r="C7" s="18" t="s">
        <v>1</v>
      </c>
      <c r="D7" s="18" t="s">
        <v>6</v>
      </c>
      <c r="E7" s="113"/>
      <c r="F7" s="18" t="s">
        <v>18</v>
      </c>
      <c r="G7" s="18" t="s">
        <v>19</v>
      </c>
      <c r="H7" s="18" t="s">
        <v>20</v>
      </c>
      <c r="I7" s="18"/>
      <c r="J7" s="110" t="s">
        <v>581</v>
      </c>
      <c r="K7" s="114" t="s">
        <v>580</v>
      </c>
      <c r="L7" s="2"/>
      <c r="M7" s="2"/>
      <c r="N7" s="2"/>
      <c r="O7" s="2"/>
      <c r="P7" s="2"/>
    </row>
    <row r="8" spans="1:16" ht="15.75" x14ac:dyDescent="0.25">
      <c r="A8" s="16"/>
      <c r="B8" s="18" t="s">
        <v>3</v>
      </c>
      <c r="C8" s="19"/>
      <c r="D8" s="19"/>
      <c r="E8" s="114" t="s">
        <v>16</v>
      </c>
      <c r="F8" s="18" t="s">
        <v>16</v>
      </c>
      <c r="G8" s="18" t="s">
        <v>16</v>
      </c>
      <c r="H8" s="18" t="s">
        <v>16</v>
      </c>
      <c r="I8" s="18" t="s">
        <v>16</v>
      </c>
      <c r="J8" s="110" t="s">
        <v>16</v>
      </c>
      <c r="K8" s="114" t="s">
        <v>16</v>
      </c>
      <c r="L8" s="2"/>
      <c r="M8" s="2"/>
      <c r="N8" s="2"/>
      <c r="O8" s="2"/>
      <c r="P8" s="2"/>
    </row>
    <row r="9" spans="1:16" ht="16.5" thickBot="1" x14ac:dyDescent="0.3">
      <c r="A9" s="24"/>
      <c r="B9" s="25"/>
      <c r="C9" s="25"/>
      <c r="D9" s="25"/>
      <c r="E9" s="115"/>
      <c r="F9" s="25"/>
      <c r="G9" s="25"/>
      <c r="H9" s="25"/>
      <c r="I9" s="25"/>
      <c r="J9" s="111"/>
      <c r="K9" s="115"/>
      <c r="L9" s="2"/>
      <c r="M9" s="2"/>
      <c r="N9" s="2"/>
      <c r="O9" s="2"/>
      <c r="P9" s="2"/>
    </row>
    <row r="10" spans="1:16" ht="16.5" thickTop="1" x14ac:dyDescent="0.25">
      <c r="A10" s="7" t="s">
        <v>13</v>
      </c>
      <c r="B10" s="4">
        <v>269</v>
      </c>
      <c r="C10" s="4" t="s">
        <v>14</v>
      </c>
      <c r="D10" s="4" t="s">
        <v>15</v>
      </c>
      <c r="E10" s="103">
        <v>8015</v>
      </c>
      <c r="F10" s="4"/>
      <c r="G10" s="4"/>
      <c r="H10" s="4">
        <v>8015</v>
      </c>
      <c r="I10" s="4"/>
      <c r="J10" s="102">
        <f>F10+G10+H10+I10</f>
        <v>8015</v>
      </c>
      <c r="K10" s="103">
        <f>F10+G10+H10+I10</f>
        <v>8015</v>
      </c>
      <c r="L10" s="2"/>
      <c r="M10" s="2"/>
      <c r="N10" s="2"/>
      <c r="O10" s="2"/>
      <c r="P10" s="2"/>
    </row>
    <row r="11" spans="1:16" ht="15.75" x14ac:dyDescent="0.25">
      <c r="A11" s="7" t="s">
        <v>21</v>
      </c>
      <c r="B11" s="4">
        <v>269</v>
      </c>
      <c r="C11" s="4" t="s">
        <v>23</v>
      </c>
      <c r="D11" s="4" t="s">
        <v>15</v>
      </c>
      <c r="E11" s="103">
        <v>26484</v>
      </c>
      <c r="F11" s="4">
        <v>7164</v>
      </c>
      <c r="G11" s="4">
        <v>8341</v>
      </c>
      <c r="H11" s="4">
        <v>10979</v>
      </c>
      <c r="I11" s="4"/>
      <c r="J11" s="102">
        <f t="shared" ref="J11:J15" si="0">F11+G11+H11+I11</f>
        <v>26484</v>
      </c>
      <c r="K11" s="103">
        <f t="shared" ref="K11:K16" si="1">F11+G11+H11+I11</f>
        <v>26484</v>
      </c>
      <c r="L11" s="2"/>
      <c r="M11" s="2"/>
      <c r="N11" s="2"/>
      <c r="O11" s="2"/>
      <c r="P11" s="2"/>
    </row>
    <row r="12" spans="1:16" ht="15.75" x14ac:dyDescent="0.25">
      <c r="A12" s="7" t="s">
        <v>22</v>
      </c>
      <c r="B12" s="4">
        <v>269</v>
      </c>
      <c r="C12" s="4" t="s">
        <v>23</v>
      </c>
      <c r="D12" s="4" t="s">
        <v>15</v>
      </c>
      <c r="E12" s="103">
        <v>47382</v>
      </c>
      <c r="F12" s="4">
        <v>9409</v>
      </c>
      <c r="G12" s="4">
        <v>25797</v>
      </c>
      <c r="H12" s="4">
        <v>11004</v>
      </c>
      <c r="I12" s="4">
        <v>1172</v>
      </c>
      <c r="J12" s="102">
        <f t="shared" si="0"/>
        <v>47382</v>
      </c>
      <c r="K12" s="103">
        <f t="shared" si="1"/>
        <v>47382</v>
      </c>
      <c r="L12" s="2"/>
      <c r="M12" s="2"/>
      <c r="N12" s="2"/>
      <c r="O12" s="2"/>
      <c r="P12" s="2"/>
    </row>
    <row r="13" spans="1:16" ht="15.75" x14ac:dyDescent="0.25">
      <c r="A13" s="7">
        <v>3846</v>
      </c>
      <c r="B13" s="4">
        <v>269</v>
      </c>
      <c r="C13" s="4" t="s">
        <v>24</v>
      </c>
      <c r="D13" s="4" t="s">
        <v>15</v>
      </c>
      <c r="E13" s="103">
        <v>9582</v>
      </c>
      <c r="F13" s="4"/>
      <c r="G13" s="4">
        <v>6174</v>
      </c>
      <c r="H13" s="4">
        <v>3408</v>
      </c>
      <c r="I13" s="4"/>
      <c r="J13" s="102">
        <f t="shared" si="0"/>
        <v>9582</v>
      </c>
      <c r="K13" s="103">
        <f t="shared" si="1"/>
        <v>9582</v>
      </c>
      <c r="L13" s="2"/>
      <c r="M13" s="2"/>
      <c r="N13" s="2"/>
      <c r="O13" s="2"/>
      <c r="P13" s="2"/>
    </row>
    <row r="14" spans="1:16" ht="15.75" x14ac:dyDescent="0.25">
      <c r="A14" s="7">
        <v>3853</v>
      </c>
      <c r="B14" s="4">
        <v>269</v>
      </c>
      <c r="C14" s="4" t="s">
        <v>24</v>
      </c>
      <c r="D14" s="4" t="s">
        <v>25</v>
      </c>
      <c r="E14" s="103">
        <v>970</v>
      </c>
      <c r="F14" s="4"/>
      <c r="G14" s="4">
        <v>970</v>
      </c>
      <c r="H14" s="4"/>
      <c r="I14" s="4"/>
      <c r="J14" s="102">
        <f t="shared" si="0"/>
        <v>970</v>
      </c>
      <c r="K14" s="103">
        <f t="shared" si="1"/>
        <v>970</v>
      </c>
      <c r="L14" s="2"/>
      <c r="M14" s="2"/>
      <c r="N14" s="2"/>
      <c r="O14" s="2"/>
      <c r="P14" s="2"/>
    </row>
    <row r="15" spans="1:16" ht="16.5" thickBot="1" x14ac:dyDescent="0.3">
      <c r="A15" s="8">
        <v>3854</v>
      </c>
      <c r="B15" s="9">
        <v>269</v>
      </c>
      <c r="C15" s="9" t="s">
        <v>24</v>
      </c>
      <c r="D15" s="17" t="s">
        <v>15</v>
      </c>
      <c r="E15" s="106">
        <v>6011</v>
      </c>
      <c r="F15" s="17"/>
      <c r="G15" s="17">
        <v>6011</v>
      </c>
      <c r="H15" s="17"/>
      <c r="I15" s="17"/>
      <c r="J15" s="107">
        <f t="shared" si="0"/>
        <v>6011</v>
      </c>
      <c r="K15" s="106">
        <f t="shared" si="1"/>
        <v>6011</v>
      </c>
      <c r="L15" s="2"/>
      <c r="M15" s="2"/>
      <c r="N15" s="2"/>
      <c r="O15" s="2"/>
      <c r="P15" s="2"/>
    </row>
    <row r="16" spans="1:16" ht="16.5" thickBot="1" x14ac:dyDescent="0.3">
      <c r="A16" s="1"/>
      <c r="B16" s="1"/>
      <c r="C16" s="1"/>
      <c r="D16" s="26" t="s">
        <v>26</v>
      </c>
      <c r="E16" s="104">
        <f t="shared" ref="E16:I16" si="2">SUM(E10:E15)</f>
        <v>98444</v>
      </c>
      <c r="F16" s="105">
        <f t="shared" si="2"/>
        <v>16573</v>
      </c>
      <c r="G16" s="105">
        <f t="shared" si="2"/>
        <v>47293</v>
      </c>
      <c r="H16" s="105">
        <f t="shared" si="2"/>
        <v>33406</v>
      </c>
      <c r="I16" s="105">
        <f t="shared" si="2"/>
        <v>1172</v>
      </c>
      <c r="J16" s="86">
        <f>SUM(J10:J15)</f>
        <v>98444</v>
      </c>
      <c r="K16" s="108">
        <f t="shared" si="1"/>
        <v>98444</v>
      </c>
      <c r="L16" s="2"/>
      <c r="M16" s="2"/>
      <c r="N16" s="2"/>
      <c r="O16" s="2"/>
      <c r="P16" s="2"/>
    </row>
    <row r="17" spans="1:17" ht="15.75" x14ac:dyDescent="0.25">
      <c r="A17" s="1"/>
      <c r="B17" s="1"/>
      <c r="C17" s="1"/>
      <c r="D17" s="1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x14ac:dyDescent="0.25">
      <c r="A18" s="1"/>
      <c r="B18" s="1"/>
      <c r="C18" s="1"/>
      <c r="D18" s="1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x14ac:dyDescent="0.25">
      <c r="A19" s="1"/>
      <c r="B19" s="1"/>
      <c r="C19" s="1"/>
      <c r="D19" s="1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x14ac:dyDescent="0.25">
      <c r="A20" s="2"/>
      <c r="B20" s="2"/>
      <c r="C20" s="2"/>
      <c r="D20" s="2"/>
      <c r="E20" s="2"/>
      <c r="F20" s="2"/>
      <c r="G20" s="2"/>
      <c r="H20" s="2"/>
    </row>
    <row r="21" spans="1:17" ht="15.75" x14ac:dyDescent="0.25">
      <c r="A21" s="2"/>
      <c r="B21" s="2"/>
      <c r="C21" s="2"/>
      <c r="D21" s="2"/>
      <c r="E21" s="2"/>
      <c r="F21" s="2"/>
      <c r="G21" s="2"/>
      <c r="H21" s="2"/>
    </row>
    <row r="22" spans="1:17" ht="15.75" x14ac:dyDescent="0.25">
      <c r="A22" s="2"/>
      <c r="B22" s="2"/>
      <c r="C22" s="2"/>
      <c r="D22" s="2"/>
      <c r="E22" s="2"/>
      <c r="F22" s="2"/>
      <c r="G22" s="2"/>
      <c r="H22" s="2"/>
    </row>
    <row r="23" spans="1:17" ht="15.75" x14ac:dyDescent="0.25">
      <c r="A23" s="2"/>
      <c r="B23" s="2"/>
      <c r="C23" s="2"/>
      <c r="D23" s="2"/>
      <c r="E23" s="2"/>
      <c r="F23" s="2"/>
      <c r="G23" s="2"/>
      <c r="H23" s="2"/>
    </row>
    <row r="24" spans="1:17" ht="15.75" x14ac:dyDescent="0.25">
      <c r="A24" s="2"/>
      <c r="B24" s="2"/>
      <c r="C24" s="2"/>
      <c r="D24" s="2"/>
      <c r="E24" s="2"/>
      <c r="F24" s="2"/>
      <c r="G24" s="2"/>
      <c r="H24" s="2"/>
    </row>
    <row r="25" spans="1:17" ht="15.75" x14ac:dyDescent="0.25">
      <c r="A25" s="2"/>
      <c r="B25" s="2"/>
      <c r="C25" s="2"/>
      <c r="D25" s="2"/>
      <c r="E25" s="2"/>
      <c r="F25" s="2"/>
      <c r="G25" s="2"/>
      <c r="H25" s="2"/>
    </row>
    <row r="26" spans="1:17" ht="15.75" x14ac:dyDescent="0.25">
      <c r="A26" s="2"/>
      <c r="B26" s="2"/>
      <c r="C26" s="2"/>
      <c r="D26" s="2"/>
      <c r="E26" s="2"/>
      <c r="F26" s="2"/>
      <c r="G26" s="2"/>
      <c r="H26" s="2"/>
    </row>
    <row r="27" spans="1:17" ht="15.75" x14ac:dyDescent="0.25">
      <c r="A27" s="2"/>
      <c r="B27" s="2"/>
      <c r="C27" s="2"/>
      <c r="D27" s="2"/>
      <c r="E27" s="2"/>
      <c r="F27" s="2"/>
      <c r="G27" s="2"/>
      <c r="H27" s="2"/>
    </row>
    <row r="28" spans="1:17" ht="15.75" x14ac:dyDescent="0.25">
      <c r="A28" s="2"/>
      <c r="B28" s="2"/>
      <c r="C28" s="2"/>
      <c r="D28" s="2"/>
      <c r="E28" s="2"/>
      <c r="F28" s="2"/>
      <c r="G28" s="2"/>
      <c r="H28" s="2"/>
    </row>
    <row r="29" spans="1:17" ht="15.75" x14ac:dyDescent="0.25">
      <c r="A29" s="2"/>
      <c r="B29" s="2"/>
      <c r="C29" s="2"/>
      <c r="D29" s="2"/>
      <c r="E29" s="2"/>
      <c r="F29" s="2"/>
      <c r="G29" s="2"/>
      <c r="H29" s="2"/>
    </row>
    <row r="30" spans="1:17" ht="15.75" x14ac:dyDescent="0.25">
      <c r="A30" s="2"/>
      <c r="B30" s="2"/>
      <c r="C30" s="2"/>
      <c r="D30" s="2"/>
      <c r="E30" s="2"/>
      <c r="F30" s="2"/>
      <c r="G30" s="2"/>
      <c r="H30" s="2"/>
    </row>
    <row r="31" spans="1:17" ht="15.75" x14ac:dyDescent="0.25">
      <c r="A31" s="2"/>
      <c r="B31" s="2"/>
      <c r="C31" s="2"/>
      <c r="D31" s="2"/>
      <c r="E31" s="2"/>
      <c r="F31" s="2"/>
      <c r="G31" s="2"/>
      <c r="H31" s="2"/>
    </row>
    <row r="32" spans="1:17" ht="15.75" x14ac:dyDescent="0.25">
      <c r="A32" s="2"/>
      <c r="B32" s="2"/>
      <c r="C32" s="2"/>
      <c r="D32" s="2"/>
      <c r="E32" s="2"/>
      <c r="F32" s="2"/>
      <c r="G32" s="2"/>
      <c r="H32" s="2"/>
    </row>
    <row r="33" spans="1:17" ht="15.75" x14ac:dyDescent="0.25">
      <c r="A33" s="2"/>
      <c r="B33" s="2"/>
      <c r="C33" s="2"/>
      <c r="D33" s="2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x14ac:dyDescent="0.25">
      <c r="A34" s="2"/>
      <c r="B34" s="2"/>
      <c r="C34" s="2"/>
      <c r="D34" s="2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x14ac:dyDescent="0.25">
      <c r="A35" s="2"/>
      <c r="B35" s="2"/>
      <c r="C35" s="2"/>
      <c r="D35" s="2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x14ac:dyDescent="0.25">
      <c r="A36" s="2"/>
      <c r="B36" s="2"/>
      <c r="C36" s="2"/>
      <c r="D36" s="2"/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x14ac:dyDescent="0.25">
      <c r="A37" s="2"/>
      <c r="B37" s="2"/>
      <c r="C37" s="2"/>
      <c r="D37" s="2"/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2"/>
      <c r="B38" s="2"/>
      <c r="C38" s="2"/>
      <c r="D38" s="2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x14ac:dyDescent="0.25">
      <c r="A39" s="2"/>
      <c r="B39" s="2"/>
      <c r="C39" s="2"/>
      <c r="D39" s="2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 x14ac:dyDescent="0.25">
      <c r="A40" s="2"/>
      <c r="B40" s="2"/>
      <c r="C40" s="2"/>
      <c r="D40" s="2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x14ac:dyDescent="0.25">
      <c r="A42" s="2"/>
      <c r="B42" s="2"/>
      <c r="C42" s="2"/>
      <c r="D42" s="2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x14ac:dyDescent="0.25">
      <c r="A43" s="2"/>
      <c r="B43" s="2"/>
      <c r="C43" s="2"/>
      <c r="D43" s="2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 horizontalCentered="1" verticalCentered="1"/>
  <pageMargins left="0.70866141732283472" right="0.70866141732283472" top="0.94488188976377963" bottom="0.74803149606299213" header="0.31496062992125984" footer="0.31496062992125984"/>
  <pageSetup paperSize="9" scale="90" orientation="landscape" r:id="rId1"/>
  <headerFooter>
    <oddHeader>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pane ySplit="9" topLeftCell="A10" activePane="bottomLeft" state="frozen"/>
      <selection pane="bottomLeft" activeCell="P27" sqref="P27"/>
    </sheetView>
  </sheetViews>
  <sheetFormatPr defaultRowHeight="15" x14ac:dyDescent="0.25"/>
  <cols>
    <col min="2" max="2" width="12.5703125" customWidth="1"/>
    <col min="4" max="4" width="10.5703125" customWidth="1"/>
    <col min="6" max="6" width="9.85546875" customWidth="1"/>
    <col min="9" max="9" width="10.5703125" customWidth="1"/>
    <col min="10" max="10" width="12.140625" customWidth="1"/>
    <col min="11" max="11" width="10.28515625" style="55" customWidth="1"/>
  </cols>
  <sheetData>
    <row r="1" spans="1:11" ht="21" x14ac:dyDescent="0.35">
      <c r="D1" s="22" t="s">
        <v>596</v>
      </c>
    </row>
    <row r="3" spans="1:11" ht="21.75" thickBot="1" x14ac:dyDescent="0.4">
      <c r="D3" s="22" t="s">
        <v>619</v>
      </c>
      <c r="E3" s="22"/>
      <c r="F3" s="23"/>
    </row>
    <row r="4" spans="1:11" ht="15.75" x14ac:dyDescent="0.25">
      <c r="A4" s="10"/>
      <c r="B4" s="89" t="s">
        <v>8</v>
      </c>
      <c r="C4" s="11"/>
      <c r="D4" s="11"/>
      <c r="E4" s="12"/>
      <c r="F4" s="90" t="s">
        <v>571</v>
      </c>
      <c r="G4" s="11"/>
      <c r="H4" s="11"/>
      <c r="I4" s="11"/>
      <c r="J4" s="56"/>
      <c r="K4" s="94"/>
    </row>
    <row r="5" spans="1:11" ht="15.75" x14ac:dyDescent="0.25">
      <c r="A5" s="14"/>
      <c r="B5" s="13"/>
      <c r="C5" s="13"/>
      <c r="D5" s="13"/>
      <c r="E5" s="20"/>
      <c r="F5" s="14"/>
      <c r="G5" s="13"/>
      <c r="H5" s="13"/>
      <c r="I5" s="13"/>
      <c r="J5" s="62"/>
      <c r="K5" s="160"/>
    </row>
    <row r="6" spans="1:11" ht="15.75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18" t="s">
        <v>12</v>
      </c>
      <c r="J6" s="107" t="s">
        <v>7</v>
      </c>
      <c r="K6" s="106" t="s">
        <v>7</v>
      </c>
    </row>
    <row r="7" spans="1:11" ht="15.75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18" t="s">
        <v>20</v>
      </c>
      <c r="J7" s="110" t="s">
        <v>581</v>
      </c>
      <c r="K7" s="114" t="s">
        <v>580</v>
      </c>
    </row>
    <row r="8" spans="1:11" ht="15.75" x14ac:dyDescent="0.25">
      <c r="A8" s="16"/>
      <c r="B8" s="32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16</v>
      </c>
      <c r="J8" s="110" t="s">
        <v>16</v>
      </c>
      <c r="K8" s="120" t="s">
        <v>16</v>
      </c>
    </row>
    <row r="9" spans="1:11" ht="16.5" thickBot="1" x14ac:dyDescent="0.3">
      <c r="A9" s="24"/>
      <c r="B9" s="37"/>
      <c r="C9" s="25"/>
      <c r="D9" s="25"/>
      <c r="E9" s="115"/>
      <c r="F9" s="24"/>
      <c r="G9" s="25"/>
      <c r="H9" s="25"/>
      <c r="I9" s="25"/>
      <c r="J9" s="111"/>
      <c r="K9" s="188"/>
    </row>
    <row r="10" spans="1:11" ht="16.5" thickTop="1" x14ac:dyDescent="0.25">
      <c r="A10" s="54">
        <v>7</v>
      </c>
      <c r="B10" s="39">
        <v>1402</v>
      </c>
      <c r="C10" s="4" t="s">
        <v>504</v>
      </c>
      <c r="D10" s="4" t="s">
        <v>15</v>
      </c>
      <c r="E10" s="103">
        <v>7592</v>
      </c>
      <c r="F10" s="7"/>
      <c r="G10" s="17">
        <v>7592</v>
      </c>
      <c r="H10" s="18"/>
      <c r="I10" s="18"/>
      <c r="J10" s="124">
        <f>I10+H10+G10+F10</f>
        <v>7592</v>
      </c>
      <c r="K10" s="114">
        <f>F10+G10+H10+I10</f>
        <v>7592</v>
      </c>
    </row>
    <row r="11" spans="1:11" ht="15.75" x14ac:dyDescent="0.25">
      <c r="A11" s="7" t="s">
        <v>494</v>
      </c>
      <c r="B11" s="39">
        <v>1402</v>
      </c>
      <c r="C11" s="4" t="s">
        <v>505</v>
      </c>
      <c r="D11" s="4" t="s">
        <v>15</v>
      </c>
      <c r="E11" s="103">
        <v>3810</v>
      </c>
      <c r="F11" s="7"/>
      <c r="G11" s="4"/>
      <c r="H11" s="44">
        <v>3810</v>
      </c>
      <c r="I11" s="44"/>
      <c r="J11" s="186">
        <f t="shared" ref="J11:J17" si="0">I11+H11+G11+F11</f>
        <v>3810</v>
      </c>
      <c r="K11" s="103">
        <f t="shared" ref="K11:K17" si="1">F11+G11+H11+I11</f>
        <v>3810</v>
      </c>
    </row>
    <row r="12" spans="1:11" ht="15.75" x14ac:dyDescent="0.25">
      <c r="A12" s="7">
        <v>87</v>
      </c>
      <c r="B12" s="39">
        <v>1402</v>
      </c>
      <c r="C12" s="4" t="s">
        <v>506</v>
      </c>
      <c r="D12" s="4" t="s">
        <v>15</v>
      </c>
      <c r="E12" s="103">
        <v>9056</v>
      </c>
      <c r="F12" s="7">
        <v>9056</v>
      </c>
      <c r="G12" s="4"/>
      <c r="H12" s="44"/>
      <c r="I12" s="44"/>
      <c r="J12" s="186">
        <f t="shared" si="0"/>
        <v>9056</v>
      </c>
      <c r="K12" s="103">
        <f t="shared" si="1"/>
        <v>9056</v>
      </c>
    </row>
    <row r="13" spans="1:11" ht="15.75" x14ac:dyDescent="0.25">
      <c r="A13" s="7">
        <v>95</v>
      </c>
      <c r="B13" s="39">
        <v>1402</v>
      </c>
      <c r="C13" s="4" t="s">
        <v>506</v>
      </c>
      <c r="D13" s="4" t="s">
        <v>15</v>
      </c>
      <c r="E13" s="103">
        <v>26603</v>
      </c>
      <c r="F13" s="7">
        <v>26603</v>
      </c>
      <c r="G13" s="4"/>
      <c r="H13" s="44"/>
      <c r="I13" s="44"/>
      <c r="J13" s="186">
        <f t="shared" si="0"/>
        <v>26603</v>
      </c>
      <c r="K13" s="103">
        <f t="shared" si="1"/>
        <v>26603</v>
      </c>
    </row>
    <row r="14" spans="1:11" ht="15.75" x14ac:dyDescent="0.25">
      <c r="A14" s="7">
        <v>113</v>
      </c>
      <c r="B14" s="39">
        <v>1402</v>
      </c>
      <c r="C14" s="4" t="s">
        <v>507</v>
      </c>
      <c r="D14" s="4" t="s">
        <v>15</v>
      </c>
      <c r="E14" s="103">
        <v>5124</v>
      </c>
      <c r="F14" s="7">
        <v>5124</v>
      </c>
      <c r="G14" s="4"/>
      <c r="H14" s="44"/>
      <c r="I14" s="44"/>
      <c r="J14" s="186">
        <f t="shared" si="0"/>
        <v>5124</v>
      </c>
      <c r="K14" s="103">
        <f t="shared" si="1"/>
        <v>5124</v>
      </c>
    </row>
    <row r="15" spans="1:11" ht="15.75" x14ac:dyDescent="0.25">
      <c r="A15" s="7">
        <v>115</v>
      </c>
      <c r="B15" s="39">
        <v>1402</v>
      </c>
      <c r="C15" s="4" t="s">
        <v>507</v>
      </c>
      <c r="D15" s="4" t="s">
        <v>15</v>
      </c>
      <c r="E15" s="103">
        <v>4428</v>
      </c>
      <c r="F15" s="7">
        <v>4428</v>
      </c>
      <c r="G15" s="4"/>
      <c r="H15" s="44"/>
      <c r="I15" s="44"/>
      <c r="J15" s="186">
        <f t="shared" si="0"/>
        <v>4428</v>
      </c>
      <c r="K15" s="103">
        <f t="shared" si="1"/>
        <v>4428</v>
      </c>
    </row>
    <row r="16" spans="1:11" ht="15.75" x14ac:dyDescent="0.25">
      <c r="A16" s="7">
        <v>499</v>
      </c>
      <c r="B16" s="39">
        <v>1402</v>
      </c>
      <c r="C16" s="4" t="s">
        <v>508</v>
      </c>
      <c r="D16" s="4" t="s">
        <v>15</v>
      </c>
      <c r="E16" s="103">
        <v>2081</v>
      </c>
      <c r="F16" s="7"/>
      <c r="G16" s="4"/>
      <c r="H16" s="44"/>
      <c r="I16" s="44">
        <v>2081</v>
      </c>
      <c r="J16" s="186">
        <f t="shared" si="0"/>
        <v>2081</v>
      </c>
      <c r="K16" s="103">
        <f t="shared" si="1"/>
        <v>2081</v>
      </c>
    </row>
    <row r="17" spans="1:11" ht="16.5" thickBot="1" x14ac:dyDescent="0.3">
      <c r="A17" s="8" t="s">
        <v>495</v>
      </c>
      <c r="B17" s="71">
        <v>1402</v>
      </c>
      <c r="C17" s="9" t="s">
        <v>509</v>
      </c>
      <c r="D17" s="9" t="s">
        <v>15</v>
      </c>
      <c r="E17" s="126">
        <v>8801</v>
      </c>
      <c r="F17" s="8">
        <v>8801</v>
      </c>
      <c r="G17" s="9"/>
      <c r="H17" s="52"/>
      <c r="I17" s="52"/>
      <c r="J17" s="187">
        <f t="shared" si="0"/>
        <v>8801</v>
      </c>
      <c r="K17" s="126">
        <f t="shared" si="1"/>
        <v>8801</v>
      </c>
    </row>
    <row r="18" spans="1:11" ht="16.5" thickBot="1" x14ac:dyDescent="0.3">
      <c r="D18" s="60" t="s">
        <v>26</v>
      </c>
      <c r="E18" s="133">
        <f t="shared" ref="E18:J18" si="2">SUM(E10:E17)</f>
        <v>67495</v>
      </c>
      <c r="F18" s="134">
        <f t="shared" si="2"/>
        <v>54012</v>
      </c>
      <c r="G18" s="135">
        <f t="shared" si="2"/>
        <v>7592</v>
      </c>
      <c r="H18" s="135">
        <f t="shared" si="2"/>
        <v>3810</v>
      </c>
      <c r="I18" s="135">
        <f t="shared" si="2"/>
        <v>2081</v>
      </c>
      <c r="J18" s="88">
        <f t="shared" si="2"/>
        <v>67495</v>
      </c>
      <c r="K18" s="136">
        <f>SUM(K10:K17)</f>
        <v>67495</v>
      </c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90" orientation="landscape" r:id="rId1"/>
  <headerFooter>
    <oddHeader>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80" zoomScaleNormal="80" workbookViewId="0">
      <pane ySplit="8" topLeftCell="A9" activePane="bottomLeft" state="frozen"/>
      <selection pane="bottomLeft" activeCell="W20" sqref="W20"/>
    </sheetView>
  </sheetViews>
  <sheetFormatPr defaultRowHeight="15" x14ac:dyDescent="0.25"/>
  <cols>
    <col min="1" max="2" width="7.28515625" customWidth="1"/>
    <col min="3" max="3" width="3.42578125" customWidth="1"/>
    <col min="4" max="4" width="10.5703125" customWidth="1"/>
    <col min="5" max="5" width="11" customWidth="1"/>
    <col min="6" max="6" width="10.7109375" customWidth="1"/>
    <col min="10" max="10" width="9.28515625" customWidth="1"/>
    <col min="11" max="11" width="9.42578125" style="55" customWidth="1"/>
    <col min="12" max="13" width="11" customWidth="1"/>
    <col min="14" max="14" width="11.7109375" customWidth="1"/>
    <col min="17" max="17" width="13.28515625" customWidth="1"/>
    <col min="19" max="19" width="12.140625" customWidth="1"/>
    <col min="21" max="21" width="13.5703125" customWidth="1"/>
    <col min="22" max="22" width="12.42578125" customWidth="1"/>
    <col min="23" max="23" width="10" customWidth="1"/>
  </cols>
  <sheetData>
    <row r="1" spans="1:25" ht="21" x14ac:dyDescent="0.35">
      <c r="D1" s="22"/>
      <c r="E1" s="22"/>
      <c r="F1" s="23"/>
      <c r="G1" s="23"/>
      <c r="Q1" s="22" t="s">
        <v>557</v>
      </c>
      <c r="R1" s="23"/>
      <c r="S1" s="23"/>
    </row>
    <row r="2" spans="1:25" ht="15.75" thickBot="1" x14ac:dyDescent="0.3"/>
    <row r="3" spans="1:25" ht="15.75" x14ac:dyDescent="0.25">
      <c r="A3" s="10"/>
      <c r="B3" s="89" t="s">
        <v>8</v>
      </c>
      <c r="C3" s="89"/>
      <c r="D3" s="89"/>
      <c r="E3" s="12"/>
      <c r="F3" s="10"/>
      <c r="G3" s="11"/>
      <c r="H3" s="90" t="s">
        <v>9</v>
      </c>
      <c r="I3" s="89"/>
      <c r="J3" s="89"/>
      <c r="K3" s="91"/>
      <c r="L3" s="11"/>
      <c r="M3" s="11"/>
      <c r="N3" s="11"/>
      <c r="O3" s="11"/>
      <c r="P3" s="11"/>
      <c r="Q3" s="11"/>
      <c r="R3" s="11"/>
      <c r="S3" s="11"/>
      <c r="T3" s="11"/>
      <c r="U3" s="61"/>
      <c r="V3" s="204"/>
    </row>
    <row r="4" spans="1:25" ht="15.75" x14ac:dyDescent="0.25">
      <c r="A4" s="14"/>
      <c r="B4" s="13"/>
      <c r="C4" s="13"/>
      <c r="D4" s="13"/>
      <c r="E4" s="20"/>
      <c r="F4" s="14"/>
      <c r="G4" s="13"/>
      <c r="H4" s="92" t="s">
        <v>576</v>
      </c>
      <c r="I4" s="92"/>
      <c r="J4" s="92"/>
      <c r="K4" s="93"/>
      <c r="L4" s="13"/>
      <c r="M4" s="13"/>
      <c r="N4" s="13"/>
      <c r="O4" s="13"/>
      <c r="P4" s="13"/>
      <c r="Q4" s="13"/>
      <c r="R4" s="13"/>
      <c r="S4" s="13"/>
      <c r="T4" s="13"/>
      <c r="U4" s="62"/>
      <c r="V4" s="206"/>
    </row>
    <row r="5" spans="1:25" ht="15.75" x14ac:dyDescent="0.25">
      <c r="A5" s="40"/>
      <c r="B5" s="3"/>
      <c r="C5" s="3"/>
      <c r="D5" s="36"/>
      <c r="E5" s="112" t="s">
        <v>7</v>
      </c>
      <c r="F5" s="16" t="s">
        <v>10</v>
      </c>
      <c r="G5" s="28" t="s">
        <v>11</v>
      </c>
      <c r="H5" s="18" t="s">
        <v>12</v>
      </c>
      <c r="I5" s="18" t="s">
        <v>12</v>
      </c>
      <c r="J5" s="18" t="s">
        <v>12</v>
      </c>
      <c r="K5" s="17" t="s">
        <v>27</v>
      </c>
      <c r="L5" s="77" t="s">
        <v>539</v>
      </c>
      <c r="M5" s="18" t="s">
        <v>535</v>
      </c>
      <c r="N5" s="17" t="s">
        <v>29</v>
      </c>
      <c r="O5" s="18" t="s">
        <v>28</v>
      </c>
      <c r="P5" s="18" t="s">
        <v>30</v>
      </c>
      <c r="Q5" s="17" t="s">
        <v>31</v>
      </c>
      <c r="R5" s="17" t="s">
        <v>286</v>
      </c>
      <c r="S5" s="17" t="s">
        <v>477</v>
      </c>
      <c r="T5" s="17" t="s">
        <v>438</v>
      </c>
      <c r="U5" s="107" t="s">
        <v>7</v>
      </c>
      <c r="V5" s="114" t="s">
        <v>7</v>
      </c>
    </row>
    <row r="6" spans="1:25" ht="15.75" x14ac:dyDescent="0.25">
      <c r="A6" s="40"/>
      <c r="B6" s="3" t="s">
        <v>546</v>
      </c>
      <c r="C6" s="3"/>
      <c r="D6" s="32"/>
      <c r="E6" s="113"/>
      <c r="F6" s="16"/>
      <c r="G6" s="18"/>
      <c r="H6" s="18" t="s">
        <v>18</v>
      </c>
      <c r="I6" s="18" t="s">
        <v>19</v>
      </c>
      <c r="J6" s="18" t="s">
        <v>20</v>
      </c>
      <c r="K6" s="18"/>
      <c r="L6" s="77" t="s">
        <v>540</v>
      </c>
      <c r="M6" s="32" t="s">
        <v>536</v>
      </c>
      <c r="N6" s="18" t="s">
        <v>32</v>
      </c>
      <c r="O6" s="18"/>
      <c r="P6" s="32"/>
      <c r="Q6" s="18" t="s">
        <v>33</v>
      </c>
      <c r="R6" s="18" t="s">
        <v>287</v>
      </c>
      <c r="S6" s="18" t="s">
        <v>478</v>
      </c>
      <c r="T6" s="18" t="s">
        <v>439</v>
      </c>
      <c r="U6" s="110" t="s">
        <v>581</v>
      </c>
      <c r="V6" s="114" t="s">
        <v>580</v>
      </c>
    </row>
    <row r="7" spans="1:25" ht="15.75" x14ac:dyDescent="0.25">
      <c r="A7" s="40"/>
      <c r="B7" s="3"/>
      <c r="C7" s="6"/>
      <c r="D7" s="68"/>
      <c r="E7" s="114" t="s">
        <v>16</v>
      </c>
      <c r="F7" s="16" t="s">
        <v>16</v>
      </c>
      <c r="G7" s="18" t="s">
        <v>16</v>
      </c>
      <c r="H7" s="18" t="s">
        <v>16</v>
      </c>
      <c r="I7" s="18" t="s">
        <v>16</v>
      </c>
      <c r="J7" s="18" t="s">
        <v>16</v>
      </c>
      <c r="K7" s="18" t="s">
        <v>16</v>
      </c>
      <c r="L7" s="18" t="s">
        <v>538</v>
      </c>
      <c r="M7" s="18" t="s">
        <v>16</v>
      </c>
      <c r="N7" s="18" t="s">
        <v>16</v>
      </c>
      <c r="O7" s="18" t="s">
        <v>16</v>
      </c>
      <c r="P7" s="18" t="s">
        <v>16</v>
      </c>
      <c r="Q7" s="18" t="s">
        <v>16</v>
      </c>
      <c r="R7" s="18" t="s">
        <v>16</v>
      </c>
      <c r="S7" s="18" t="s">
        <v>16</v>
      </c>
      <c r="T7" s="18" t="s">
        <v>16</v>
      </c>
      <c r="U7" s="110" t="s">
        <v>16</v>
      </c>
      <c r="V7" s="114" t="s">
        <v>16</v>
      </c>
    </row>
    <row r="8" spans="1:25" ht="16.5" thickBot="1" x14ac:dyDescent="0.3">
      <c r="A8" s="41"/>
      <c r="B8" s="33"/>
      <c r="C8" s="33"/>
      <c r="D8" s="37"/>
      <c r="E8" s="180"/>
      <c r="F8" s="24"/>
      <c r="G8" s="37"/>
      <c r="H8" s="25"/>
      <c r="I8" s="25"/>
      <c r="J8" s="25"/>
      <c r="K8" s="58"/>
      <c r="L8" s="65" t="s">
        <v>16</v>
      </c>
      <c r="M8" s="34"/>
      <c r="N8" s="34"/>
      <c r="O8" s="25"/>
      <c r="P8" s="34"/>
      <c r="Q8" s="25"/>
      <c r="R8" s="76"/>
      <c r="S8" s="34"/>
      <c r="T8" s="34"/>
      <c r="U8" s="111"/>
      <c r="V8" s="185"/>
    </row>
    <row r="9" spans="1:25" ht="16.5" thickTop="1" x14ac:dyDescent="0.25">
      <c r="A9" s="80"/>
      <c r="B9" s="78" t="s">
        <v>549</v>
      </c>
      <c r="C9" s="78"/>
      <c r="D9" s="78"/>
      <c r="E9" s="116">
        <v>3544487</v>
      </c>
      <c r="F9" s="16">
        <v>3113981</v>
      </c>
      <c r="G9" s="32"/>
      <c r="H9" s="18">
        <v>193227</v>
      </c>
      <c r="I9" s="18">
        <v>211852</v>
      </c>
      <c r="J9" s="18">
        <v>1586</v>
      </c>
      <c r="K9" s="18">
        <v>6218</v>
      </c>
      <c r="L9" s="18"/>
      <c r="M9" s="18"/>
      <c r="N9" s="18"/>
      <c r="O9" s="18">
        <v>12478</v>
      </c>
      <c r="P9" s="18">
        <v>3052</v>
      </c>
      <c r="Q9" s="47"/>
      <c r="R9" s="47"/>
      <c r="S9" s="47">
        <v>2093</v>
      </c>
      <c r="T9" s="47"/>
      <c r="U9" s="154">
        <f>F9+G9+H9+I9+J9+K9+L9+M9+N9+Q9</f>
        <v>3526864</v>
      </c>
      <c r="V9" s="205">
        <f>F9+G9+H9+I9+J9+K9+L9+M9+N9+O9+P9+Q9+R9+S9+T9</f>
        <v>3544487</v>
      </c>
      <c r="W9" s="203"/>
      <c r="X9" s="203"/>
      <c r="Y9" s="203"/>
    </row>
    <row r="10" spans="1:25" ht="15.75" x14ac:dyDescent="0.25">
      <c r="A10" s="40"/>
      <c r="B10" s="57" t="s">
        <v>547</v>
      </c>
      <c r="C10" s="3"/>
      <c r="D10" s="3"/>
      <c r="E10" s="103">
        <v>510391</v>
      </c>
      <c r="F10" s="7">
        <v>189243</v>
      </c>
      <c r="G10" s="39">
        <v>11302</v>
      </c>
      <c r="H10" s="4">
        <v>92273</v>
      </c>
      <c r="I10" s="4">
        <v>149507</v>
      </c>
      <c r="J10" s="4">
        <v>30798</v>
      </c>
      <c r="K10" s="4"/>
      <c r="L10" s="4"/>
      <c r="M10" s="4"/>
      <c r="N10" s="4">
        <v>21720</v>
      </c>
      <c r="O10" s="4">
        <v>4098</v>
      </c>
      <c r="P10" s="4"/>
      <c r="Q10" s="4">
        <v>11450</v>
      </c>
      <c r="R10" s="4"/>
      <c r="S10" s="4"/>
      <c r="T10" s="4"/>
      <c r="U10" s="154">
        <f t="shared" ref="U10:U18" si="0">F10+G10+H10+I10+J10+K10+L10+M10+N10+Q10</f>
        <v>506293</v>
      </c>
      <c r="V10" s="205">
        <f t="shared" ref="V10:V18" si="1">F10+G10+H10+I10+J10+K10+L10+M10+N10+O10+P10+Q10+R10+S10+T10</f>
        <v>510391</v>
      </c>
      <c r="W10" s="203"/>
      <c r="X10" s="203"/>
      <c r="Y10" s="203"/>
    </row>
    <row r="11" spans="1:25" ht="15.75" x14ac:dyDescent="0.25">
      <c r="A11" s="81"/>
      <c r="B11" s="79" t="s">
        <v>548</v>
      </c>
      <c r="C11" s="79"/>
      <c r="D11" s="79"/>
      <c r="E11" s="103">
        <v>98444</v>
      </c>
      <c r="F11" s="7"/>
      <c r="G11" s="39"/>
      <c r="H11" s="4">
        <v>16573</v>
      </c>
      <c r="I11" s="4">
        <v>47293</v>
      </c>
      <c r="J11" s="4">
        <v>33406</v>
      </c>
      <c r="K11" s="4">
        <v>1172</v>
      </c>
      <c r="L11" s="4"/>
      <c r="M11" s="4"/>
      <c r="N11" s="4"/>
      <c r="O11" s="4"/>
      <c r="P11" s="4"/>
      <c r="Q11" s="4"/>
      <c r="R11" s="83"/>
      <c r="S11" s="83"/>
      <c r="T11" s="83"/>
      <c r="U11" s="154">
        <f t="shared" si="0"/>
        <v>98444</v>
      </c>
      <c r="V11" s="205">
        <f t="shared" si="1"/>
        <v>98444</v>
      </c>
      <c r="W11" s="203"/>
      <c r="X11" s="203"/>
      <c r="Y11" s="203"/>
    </row>
    <row r="12" spans="1:25" ht="15.75" x14ac:dyDescent="0.25">
      <c r="A12" s="40"/>
      <c r="B12" s="3" t="s">
        <v>550</v>
      </c>
      <c r="C12" s="3"/>
      <c r="D12" s="3"/>
      <c r="E12" s="103">
        <v>3414187</v>
      </c>
      <c r="F12" s="7">
        <v>2555433</v>
      </c>
      <c r="G12" s="39"/>
      <c r="H12" s="4">
        <v>373086</v>
      </c>
      <c r="I12" s="4">
        <v>203155</v>
      </c>
      <c r="J12" s="4">
        <v>83692</v>
      </c>
      <c r="K12" s="4"/>
      <c r="L12" s="4"/>
      <c r="M12" s="4"/>
      <c r="N12" s="4"/>
      <c r="O12" s="4">
        <v>107731</v>
      </c>
      <c r="P12" s="4"/>
      <c r="Q12" s="83"/>
      <c r="R12" s="83"/>
      <c r="S12" s="83"/>
      <c r="T12" s="83"/>
      <c r="U12" s="154">
        <f t="shared" si="0"/>
        <v>3215366</v>
      </c>
      <c r="V12" s="205">
        <f t="shared" si="1"/>
        <v>3323097</v>
      </c>
      <c r="W12" s="203"/>
      <c r="X12" s="203"/>
      <c r="Y12" s="203"/>
    </row>
    <row r="13" spans="1:25" ht="15.75" x14ac:dyDescent="0.25">
      <c r="A13" s="81"/>
      <c r="B13" s="79" t="s">
        <v>551</v>
      </c>
      <c r="C13" s="79"/>
      <c r="D13" s="79"/>
      <c r="E13" s="103">
        <v>958993</v>
      </c>
      <c r="F13" s="7">
        <v>680575</v>
      </c>
      <c r="G13" s="39">
        <v>23057</v>
      </c>
      <c r="H13" s="4">
        <v>1426</v>
      </c>
      <c r="I13" s="4">
        <v>162334</v>
      </c>
      <c r="J13" s="4">
        <v>16320</v>
      </c>
      <c r="K13" s="4"/>
      <c r="L13" s="4"/>
      <c r="M13" s="4"/>
      <c r="N13" s="4">
        <v>15003</v>
      </c>
      <c r="O13" s="4">
        <v>25102</v>
      </c>
      <c r="P13" s="4"/>
      <c r="Q13" s="83">
        <v>12379</v>
      </c>
      <c r="R13" s="83"/>
      <c r="S13" s="83"/>
      <c r="T13" s="83">
        <v>16960</v>
      </c>
      <c r="U13" s="154">
        <f t="shared" si="0"/>
        <v>911094</v>
      </c>
      <c r="V13" s="205">
        <f t="shared" si="1"/>
        <v>953156</v>
      </c>
      <c r="W13" s="203"/>
      <c r="X13" s="203"/>
      <c r="Y13" s="203"/>
    </row>
    <row r="14" spans="1:25" ht="15.75" x14ac:dyDescent="0.25">
      <c r="A14" s="40"/>
      <c r="B14" s="3" t="s">
        <v>552</v>
      </c>
      <c r="C14" s="3"/>
      <c r="D14" s="3"/>
      <c r="E14" s="103">
        <v>1256143</v>
      </c>
      <c r="F14" s="7">
        <v>1214018</v>
      </c>
      <c r="G14" s="39">
        <v>2432</v>
      </c>
      <c r="H14" s="4">
        <v>3390</v>
      </c>
      <c r="I14" s="4">
        <v>2619</v>
      </c>
      <c r="J14" s="4"/>
      <c r="K14" s="4"/>
      <c r="L14" s="4">
        <v>13652</v>
      </c>
      <c r="M14" s="201">
        <v>2701</v>
      </c>
      <c r="N14" s="4"/>
      <c r="O14" s="4">
        <v>17300</v>
      </c>
      <c r="P14" s="4"/>
      <c r="Q14" s="83"/>
      <c r="R14" s="83"/>
      <c r="S14" s="83"/>
      <c r="T14" s="83"/>
      <c r="U14" s="154">
        <f t="shared" si="0"/>
        <v>1238812</v>
      </c>
      <c r="V14" s="205">
        <f t="shared" si="1"/>
        <v>1256112</v>
      </c>
      <c r="W14" s="203"/>
      <c r="X14" s="203"/>
      <c r="Y14" s="203"/>
    </row>
    <row r="15" spans="1:25" ht="15.75" x14ac:dyDescent="0.25">
      <c r="A15" s="81"/>
      <c r="B15" s="79" t="s">
        <v>553</v>
      </c>
      <c r="C15" s="79"/>
      <c r="D15" s="79"/>
      <c r="E15" s="103">
        <v>50642</v>
      </c>
      <c r="F15" s="7"/>
      <c r="G15" s="39"/>
      <c r="H15" s="4"/>
      <c r="I15" s="4">
        <v>33252</v>
      </c>
      <c r="J15" s="4">
        <v>523</v>
      </c>
      <c r="K15" s="4"/>
      <c r="L15" s="4"/>
      <c r="M15" s="29"/>
      <c r="N15" s="4"/>
      <c r="O15" s="4"/>
      <c r="P15" s="4"/>
      <c r="Q15" s="83"/>
      <c r="R15" s="83"/>
      <c r="S15" s="83"/>
      <c r="T15" s="83"/>
      <c r="U15" s="154">
        <f t="shared" si="0"/>
        <v>33775</v>
      </c>
      <c r="V15" s="205">
        <f t="shared" si="1"/>
        <v>33775</v>
      </c>
      <c r="W15" s="203"/>
      <c r="X15" s="203"/>
      <c r="Y15" s="203"/>
    </row>
    <row r="16" spans="1:25" ht="15.75" x14ac:dyDescent="0.25">
      <c r="A16" s="40"/>
      <c r="B16" s="3" t="s">
        <v>554</v>
      </c>
      <c r="C16" s="3"/>
      <c r="D16" s="3"/>
      <c r="E16" s="103">
        <v>67495</v>
      </c>
      <c r="F16" s="7">
        <v>54012</v>
      </c>
      <c r="G16" s="39"/>
      <c r="H16" s="4">
        <v>7592</v>
      </c>
      <c r="I16" s="4">
        <v>3810</v>
      </c>
      <c r="J16" s="4">
        <v>2081</v>
      </c>
      <c r="K16" s="4"/>
      <c r="L16" s="4"/>
      <c r="M16" s="4"/>
      <c r="N16" s="4"/>
      <c r="O16" s="4"/>
      <c r="P16" s="4"/>
      <c r="Q16" s="83"/>
      <c r="R16" s="83"/>
      <c r="S16" s="83"/>
      <c r="T16" s="83"/>
      <c r="U16" s="154">
        <f t="shared" si="0"/>
        <v>67495</v>
      </c>
      <c r="V16" s="205">
        <f t="shared" si="1"/>
        <v>67495</v>
      </c>
      <c r="W16" s="203"/>
      <c r="X16" s="203"/>
      <c r="Y16" s="203"/>
    </row>
    <row r="17" spans="1:25" ht="15.75" x14ac:dyDescent="0.25">
      <c r="A17" s="81"/>
      <c r="B17" s="79" t="s">
        <v>555</v>
      </c>
      <c r="C17" s="79"/>
      <c r="D17" s="79"/>
      <c r="E17" s="103">
        <v>36446</v>
      </c>
      <c r="F17" s="7">
        <v>18585</v>
      </c>
      <c r="G17" s="39"/>
      <c r="H17" s="4">
        <v>7186</v>
      </c>
      <c r="I17" s="4">
        <v>3803</v>
      </c>
      <c r="J17" s="4">
        <v>5973</v>
      </c>
      <c r="K17" s="4"/>
      <c r="L17" s="4"/>
      <c r="M17" s="4"/>
      <c r="N17" s="4"/>
      <c r="O17" s="4"/>
      <c r="P17" s="4"/>
      <c r="Q17" s="83"/>
      <c r="R17" s="83"/>
      <c r="S17" s="83"/>
      <c r="T17" s="83"/>
      <c r="U17" s="154">
        <f t="shared" si="0"/>
        <v>35547</v>
      </c>
      <c r="V17" s="205">
        <f t="shared" si="1"/>
        <v>35547</v>
      </c>
      <c r="W17" s="203"/>
      <c r="X17" s="203"/>
      <c r="Y17" s="203"/>
    </row>
    <row r="18" spans="1:25" ht="16.5" thickBot="1" x14ac:dyDescent="0.3">
      <c r="A18" s="84"/>
      <c r="B18" s="82" t="s">
        <v>556</v>
      </c>
      <c r="C18" s="85"/>
      <c r="D18" s="85"/>
      <c r="E18" s="126">
        <v>1047129</v>
      </c>
      <c r="F18" s="8">
        <v>859271</v>
      </c>
      <c r="G18" s="9">
        <v>4106</v>
      </c>
      <c r="H18" s="9">
        <v>37099</v>
      </c>
      <c r="I18" s="9">
        <v>69196</v>
      </c>
      <c r="J18" s="9">
        <v>62682</v>
      </c>
      <c r="K18" s="9"/>
      <c r="L18" s="9"/>
      <c r="M18" s="9"/>
      <c r="N18" s="9"/>
      <c r="O18" s="9">
        <v>14331</v>
      </c>
      <c r="P18" s="9"/>
      <c r="Q18" s="9"/>
      <c r="R18" s="9">
        <v>444</v>
      </c>
      <c r="S18" s="9"/>
      <c r="T18" s="9"/>
      <c r="U18" s="154">
        <f t="shared" si="0"/>
        <v>1032354</v>
      </c>
      <c r="V18" s="205">
        <f t="shared" si="1"/>
        <v>1047129</v>
      </c>
      <c r="W18" s="203"/>
      <c r="X18" s="203"/>
      <c r="Y18" s="203"/>
    </row>
    <row r="19" spans="1:25" ht="16.5" thickBot="1" x14ac:dyDescent="0.3">
      <c r="A19" s="2"/>
      <c r="B19" s="2"/>
      <c r="C19" s="2"/>
      <c r="D19" s="26" t="s">
        <v>558</v>
      </c>
      <c r="E19" s="104">
        <f t="shared" ref="E19:U19" si="2">SUM(E9:E18)</f>
        <v>10984357</v>
      </c>
      <c r="F19" s="152">
        <f t="shared" si="2"/>
        <v>8685118</v>
      </c>
      <c r="G19" s="105">
        <f t="shared" si="2"/>
        <v>40897</v>
      </c>
      <c r="H19" s="105">
        <f t="shared" si="2"/>
        <v>731852</v>
      </c>
      <c r="I19" s="105">
        <f t="shared" si="2"/>
        <v>886821</v>
      </c>
      <c r="J19" s="105">
        <f t="shared" si="2"/>
        <v>237061</v>
      </c>
      <c r="K19" s="105">
        <f t="shared" si="2"/>
        <v>7390</v>
      </c>
      <c r="L19" s="105">
        <f t="shared" si="2"/>
        <v>13652</v>
      </c>
      <c r="M19" s="105">
        <f t="shared" si="2"/>
        <v>2701</v>
      </c>
      <c r="N19" s="105">
        <f t="shared" si="2"/>
        <v>36723</v>
      </c>
      <c r="O19" s="105">
        <f t="shared" si="2"/>
        <v>181040</v>
      </c>
      <c r="P19" s="105">
        <f t="shared" si="2"/>
        <v>3052</v>
      </c>
      <c r="Q19" s="105">
        <f t="shared" si="2"/>
        <v>23829</v>
      </c>
      <c r="R19" s="105">
        <f t="shared" si="2"/>
        <v>444</v>
      </c>
      <c r="S19" s="105">
        <f t="shared" si="2"/>
        <v>2093</v>
      </c>
      <c r="T19" s="105">
        <f t="shared" si="2"/>
        <v>16960</v>
      </c>
      <c r="U19" s="31">
        <f t="shared" si="2"/>
        <v>10666044</v>
      </c>
      <c r="V19" s="153">
        <f>SUM(V9:V18)</f>
        <v>10869633</v>
      </c>
      <c r="W19" s="172"/>
      <c r="X19" s="172"/>
      <c r="Y19" s="203"/>
    </row>
    <row r="20" spans="1:25" x14ac:dyDescent="0.25">
      <c r="F20" s="55"/>
      <c r="G20" s="55"/>
      <c r="H20" s="55"/>
      <c r="I20" s="55"/>
      <c r="J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5" x14ac:dyDescent="0.25"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</row>
  </sheetData>
  <printOptions horizontalCentered="1" verticalCentered="1"/>
  <pageMargins left="1.1023622047244095" right="0.51181102362204722" top="0.35433070866141736" bottom="0.35433070866141736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ySplit="9" topLeftCell="A83" activePane="bottomLeft" state="frozen"/>
      <selection pane="bottomLeft" activeCell="Q73" sqref="Q73"/>
    </sheetView>
  </sheetViews>
  <sheetFormatPr defaultRowHeight="15" x14ac:dyDescent="0.25"/>
  <cols>
    <col min="2" max="2" width="13.140625" customWidth="1"/>
    <col min="3" max="3" width="10.42578125" customWidth="1"/>
    <col min="4" max="4" width="13.7109375" customWidth="1"/>
    <col min="5" max="5" width="10.42578125" customWidth="1"/>
    <col min="6" max="6" width="11.28515625" customWidth="1"/>
    <col min="7" max="7" width="10.28515625" customWidth="1"/>
    <col min="8" max="8" width="10.5703125" customWidth="1"/>
    <col min="9" max="9" width="10" customWidth="1"/>
    <col min="11" max="12" width="12.5703125" customWidth="1"/>
    <col min="13" max="13" width="13.28515625" customWidth="1"/>
    <col min="14" max="14" width="11.140625" customWidth="1"/>
  </cols>
  <sheetData>
    <row r="1" spans="1:14" ht="21" x14ac:dyDescent="0.35">
      <c r="D1" s="22" t="s">
        <v>583</v>
      </c>
    </row>
    <row r="3" spans="1:14" ht="21.75" thickBot="1" x14ac:dyDescent="0.4">
      <c r="D3" s="22" t="s">
        <v>600</v>
      </c>
      <c r="E3" s="22"/>
      <c r="F3" s="22"/>
    </row>
    <row r="4" spans="1:14" ht="15.75" x14ac:dyDescent="0.25">
      <c r="A4" s="10"/>
      <c r="B4" s="89" t="s">
        <v>8</v>
      </c>
      <c r="C4" s="11"/>
      <c r="D4" s="11"/>
      <c r="E4" s="12"/>
      <c r="F4" s="10"/>
      <c r="G4" s="90" t="s">
        <v>571</v>
      </c>
      <c r="H4" s="11"/>
      <c r="I4" s="11"/>
      <c r="J4" s="11"/>
      <c r="K4" s="11"/>
      <c r="L4" s="11"/>
      <c r="M4" s="11"/>
      <c r="N4" s="12"/>
    </row>
    <row r="5" spans="1:14" ht="15.75" x14ac:dyDescent="0.25">
      <c r="A5" s="14"/>
      <c r="B5" s="13"/>
      <c r="C5" s="13"/>
      <c r="D5" s="13"/>
      <c r="E5" s="20"/>
      <c r="F5" s="14"/>
      <c r="G5" s="13"/>
      <c r="H5" s="13"/>
      <c r="I5" s="13"/>
      <c r="J5" s="13"/>
      <c r="K5" s="13"/>
      <c r="L5" s="13"/>
      <c r="M5" s="13"/>
      <c r="N5" s="20"/>
    </row>
    <row r="6" spans="1:14" ht="15.75" x14ac:dyDescent="0.25">
      <c r="A6" s="15" t="s">
        <v>0</v>
      </c>
      <c r="B6" s="17" t="s">
        <v>0</v>
      </c>
      <c r="C6" s="17" t="s">
        <v>4</v>
      </c>
      <c r="D6" s="17" t="s">
        <v>5</v>
      </c>
      <c r="E6" s="112" t="s">
        <v>7</v>
      </c>
      <c r="F6" s="15" t="s">
        <v>10</v>
      </c>
      <c r="G6" s="36" t="s">
        <v>12</v>
      </c>
      <c r="H6" s="17" t="s">
        <v>12</v>
      </c>
      <c r="I6" s="17" t="s">
        <v>12</v>
      </c>
      <c r="J6" s="18" t="s">
        <v>28</v>
      </c>
      <c r="K6" s="17" t="s">
        <v>29</v>
      </c>
      <c r="L6" s="17" t="s">
        <v>31</v>
      </c>
      <c r="M6" s="107" t="s">
        <v>7</v>
      </c>
      <c r="N6" s="114" t="s">
        <v>7</v>
      </c>
    </row>
    <row r="7" spans="1:14" ht="15.75" x14ac:dyDescent="0.25">
      <c r="A7" s="16" t="s">
        <v>1</v>
      </c>
      <c r="B7" s="18" t="s">
        <v>2</v>
      </c>
      <c r="C7" s="18" t="s">
        <v>1</v>
      </c>
      <c r="D7" s="18" t="s">
        <v>6</v>
      </c>
      <c r="E7" s="113"/>
      <c r="F7" s="16"/>
      <c r="G7" s="32" t="s">
        <v>18</v>
      </c>
      <c r="H7" s="18" t="s">
        <v>19</v>
      </c>
      <c r="I7" s="18" t="s">
        <v>20</v>
      </c>
      <c r="J7" s="18"/>
      <c r="K7" s="18" t="s">
        <v>32</v>
      </c>
      <c r="L7" s="47" t="s">
        <v>33</v>
      </c>
      <c r="M7" s="110" t="s">
        <v>581</v>
      </c>
      <c r="N7" s="114" t="s">
        <v>580</v>
      </c>
    </row>
    <row r="8" spans="1:14" ht="15.75" x14ac:dyDescent="0.25">
      <c r="A8" s="16"/>
      <c r="B8" s="18" t="s">
        <v>3</v>
      </c>
      <c r="C8" s="19"/>
      <c r="D8" s="19"/>
      <c r="E8" s="114" t="s">
        <v>16</v>
      </c>
      <c r="F8" s="16" t="s">
        <v>16</v>
      </c>
      <c r="G8" s="32" t="s">
        <v>16</v>
      </c>
      <c r="H8" s="18" t="s">
        <v>16</v>
      </c>
      <c r="I8" s="18" t="s">
        <v>16</v>
      </c>
      <c r="J8" s="18" t="s">
        <v>16</v>
      </c>
      <c r="K8" s="18" t="s">
        <v>16</v>
      </c>
      <c r="L8" s="18" t="s">
        <v>16</v>
      </c>
      <c r="M8" s="110" t="s">
        <v>16</v>
      </c>
      <c r="N8" s="114" t="s">
        <v>16</v>
      </c>
    </row>
    <row r="9" spans="1:14" ht="16.5" thickBot="1" x14ac:dyDescent="0.3">
      <c r="A9" s="24"/>
      <c r="B9" s="25"/>
      <c r="C9" s="25"/>
      <c r="D9" s="25"/>
      <c r="E9" s="115"/>
      <c r="F9" s="24"/>
      <c r="G9" s="37"/>
      <c r="H9" s="25"/>
      <c r="I9" s="25"/>
      <c r="J9" s="25"/>
      <c r="K9" s="25"/>
      <c r="L9" s="25"/>
      <c r="M9" s="111"/>
      <c r="N9" s="115"/>
    </row>
    <row r="10" spans="1:14" ht="16.5" thickTop="1" x14ac:dyDescent="0.25">
      <c r="A10" s="30" t="s">
        <v>34</v>
      </c>
      <c r="B10" s="29">
        <v>400</v>
      </c>
      <c r="C10" s="29" t="s">
        <v>35</v>
      </c>
      <c r="D10" s="29" t="s">
        <v>36</v>
      </c>
      <c r="E10" s="116">
        <v>75325</v>
      </c>
      <c r="F10" s="30">
        <v>11302</v>
      </c>
      <c r="G10" s="29"/>
      <c r="H10" s="29">
        <v>44693</v>
      </c>
      <c r="I10" s="29"/>
      <c r="J10" s="29"/>
      <c r="K10" s="29">
        <v>7880</v>
      </c>
      <c r="L10" s="29">
        <v>11450</v>
      </c>
      <c r="M10" s="117">
        <f>F10+G10+H10+I10+K10+L10</f>
        <v>75325</v>
      </c>
      <c r="N10" s="116">
        <f>F10+G10+H10+I10+J10+K10+L10</f>
        <v>75325</v>
      </c>
    </row>
    <row r="11" spans="1:14" ht="15.75" x14ac:dyDescent="0.25">
      <c r="A11" s="7" t="s">
        <v>37</v>
      </c>
      <c r="B11" s="4">
        <v>400</v>
      </c>
      <c r="C11" s="4" t="s">
        <v>35</v>
      </c>
      <c r="D11" s="4" t="s">
        <v>36</v>
      </c>
      <c r="E11" s="103">
        <v>19346</v>
      </c>
      <c r="F11" s="7"/>
      <c r="G11" s="4"/>
      <c r="H11" s="4">
        <v>5506</v>
      </c>
      <c r="I11" s="4"/>
      <c r="J11" s="4"/>
      <c r="K11" s="4">
        <v>13840</v>
      </c>
      <c r="L11" s="4"/>
      <c r="M11" s="117">
        <f>F11+G11+H11+I11+K11+L11</f>
        <v>19346</v>
      </c>
      <c r="N11" s="116">
        <f t="shared" ref="N11:N74" si="0">F11+G11+H11+I11+J11+K11+L11</f>
        <v>19346</v>
      </c>
    </row>
    <row r="12" spans="1:14" ht="15.75" x14ac:dyDescent="0.25">
      <c r="A12" s="7">
        <v>2897</v>
      </c>
      <c r="B12" s="4">
        <v>532</v>
      </c>
      <c r="C12" s="4" t="s">
        <v>38</v>
      </c>
      <c r="D12" s="4" t="s">
        <v>39</v>
      </c>
      <c r="E12" s="103">
        <v>11468</v>
      </c>
      <c r="F12" s="7"/>
      <c r="G12" s="4"/>
      <c r="H12" s="4">
        <v>11468</v>
      </c>
      <c r="I12" s="4"/>
      <c r="J12" s="4"/>
      <c r="K12" s="4"/>
      <c r="L12" s="4"/>
      <c r="M12" s="117">
        <f t="shared" ref="M12:M75" si="1">F12+G12+H12+I12+K12+L12</f>
        <v>11468</v>
      </c>
      <c r="N12" s="116">
        <f t="shared" si="0"/>
        <v>11468</v>
      </c>
    </row>
    <row r="13" spans="1:14" ht="15.75" x14ac:dyDescent="0.25">
      <c r="A13" s="7">
        <v>2898</v>
      </c>
      <c r="B13" s="4">
        <v>532</v>
      </c>
      <c r="C13" s="4" t="s">
        <v>38</v>
      </c>
      <c r="D13" s="4" t="s">
        <v>39</v>
      </c>
      <c r="E13" s="103">
        <v>33190</v>
      </c>
      <c r="F13" s="7"/>
      <c r="G13" s="4"/>
      <c r="H13" s="4">
        <v>33190</v>
      </c>
      <c r="I13" s="4"/>
      <c r="J13" s="4"/>
      <c r="K13" s="4"/>
      <c r="L13" s="4"/>
      <c r="M13" s="117">
        <f t="shared" si="1"/>
        <v>33190</v>
      </c>
      <c r="N13" s="116">
        <f t="shared" si="0"/>
        <v>33190</v>
      </c>
    </row>
    <row r="14" spans="1:14" ht="15.75" x14ac:dyDescent="0.25">
      <c r="A14" s="7">
        <v>2899</v>
      </c>
      <c r="B14" s="4">
        <v>532</v>
      </c>
      <c r="C14" s="4" t="s">
        <v>38</v>
      </c>
      <c r="D14" s="4" t="s">
        <v>39</v>
      </c>
      <c r="E14" s="103">
        <v>4371</v>
      </c>
      <c r="F14" s="7"/>
      <c r="G14" s="4"/>
      <c r="H14" s="4"/>
      <c r="I14" s="4">
        <v>4371</v>
      </c>
      <c r="J14" s="4"/>
      <c r="K14" s="4"/>
      <c r="L14" s="4"/>
      <c r="M14" s="117">
        <f t="shared" si="1"/>
        <v>4371</v>
      </c>
      <c r="N14" s="116">
        <f t="shared" si="0"/>
        <v>4371</v>
      </c>
    </row>
    <row r="15" spans="1:14" ht="15.75" x14ac:dyDescent="0.25">
      <c r="A15" s="7">
        <v>3271</v>
      </c>
      <c r="B15" s="4">
        <v>532</v>
      </c>
      <c r="C15" s="4" t="s">
        <v>40</v>
      </c>
      <c r="D15" s="4" t="s">
        <v>15</v>
      </c>
      <c r="E15" s="103">
        <v>13888</v>
      </c>
      <c r="F15" s="7"/>
      <c r="G15" s="29"/>
      <c r="H15" s="29">
        <v>10628</v>
      </c>
      <c r="I15" s="46">
        <v>3260</v>
      </c>
      <c r="J15" s="4"/>
      <c r="K15" s="38"/>
      <c r="L15" s="38"/>
      <c r="M15" s="117">
        <f t="shared" si="1"/>
        <v>13888</v>
      </c>
      <c r="N15" s="116">
        <f t="shared" si="0"/>
        <v>13888</v>
      </c>
    </row>
    <row r="16" spans="1:14" ht="15.75" x14ac:dyDescent="0.25">
      <c r="A16" s="7">
        <v>3272</v>
      </c>
      <c r="B16" s="4">
        <v>532</v>
      </c>
      <c r="C16" s="4" t="s">
        <v>40</v>
      </c>
      <c r="D16" s="4" t="s">
        <v>15</v>
      </c>
      <c r="E16" s="103">
        <v>4837</v>
      </c>
      <c r="F16" s="7"/>
      <c r="G16" s="29">
        <v>4757</v>
      </c>
      <c r="H16" s="29"/>
      <c r="I16" s="35">
        <v>80</v>
      </c>
      <c r="J16" s="4"/>
      <c r="K16" s="38"/>
      <c r="L16" s="38"/>
      <c r="M16" s="117">
        <f t="shared" si="1"/>
        <v>4837</v>
      </c>
      <c r="N16" s="116">
        <f t="shared" si="0"/>
        <v>4837</v>
      </c>
    </row>
    <row r="17" spans="1:14" ht="15.75" x14ac:dyDescent="0.25">
      <c r="A17" s="7">
        <v>3273</v>
      </c>
      <c r="B17" s="4">
        <v>532</v>
      </c>
      <c r="C17" s="4" t="s">
        <v>40</v>
      </c>
      <c r="D17" s="4" t="s">
        <v>15</v>
      </c>
      <c r="E17" s="103">
        <v>4943</v>
      </c>
      <c r="F17" s="7">
        <v>613</v>
      </c>
      <c r="G17" s="29">
        <v>4330</v>
      </c>
      <c r="H17" s="29"/>
      <c r="I17" s="35"/>
      <c r="J17" s="4"/>
      <c r="K17" s="38"/>
      <c r="L17" s="38"/>
      <c r="M17" s="117">
        <f t="shared" si="1"/>
        <v>4943</v>
      </c>
      <c r="N17" s="116">
        <f t="shared" si="0"/>
        <v>4943</v>
      </c>
    </row>
    <row r="18" spans="1:14" ht="15.75" x14ac:dyDescent="0.25">
      <c r="A18" s="7">
        <v>3274</v>
      </c>
      <c r="B18" s="4">
        <v>532</v>
      </c>
      <c r="C18" s="4" t="s">
        <v>40</v>
      </c>
      <c r="D18" s="4" t="s">
        <v>15</v>
      </c>
      <c r="E18" s="103">
        <v>5116</v>
      </c>
      <c r="F18" s="7">
        <v>4330</v>
      </c>
      <c r="G18" s="29">
        <v>786</v>
      </c>
      <c r="H18" s="29"/>
      <c r="I18" s="35"/>
      <c r="J18" s="4"/>
      <c r="K18" s="38"/>
      <c r="L18" s="38"/>
      <c r="M18" s="117">
        <f t="shared" si="1"/>
        <v>5116</v>
      </c>
      <c r="N18" s="116">
        <f t="shared" si="0"/>
        <v>5116</v>
      </c>
    </row>
    <row r="19" spans="1:14" ht="15.75" x14ac:dyDescent="0.25">
      <c r="A19" s="7">
        <v>3275</v>
      </c>
      <c r="B19" s="4">
        <v>532</v>
      </c>
      <c r="C19" s="4" t="s">
        <v>40</v>
      </c>
      <c r="D19" s="4" t="s">
        <v>15</v>
      </c>
      <c r="E19" s="103">
        <v>7185</v>
      </c>
      <c r="F19" s="7">
        <v>990</v>
      </c>
      <c r="G19" s="29">
        <v>5126</v>
      </c>
      <c r="H19" s="29"/>
      <c r="I19" s="35">
        <v>1069</v>
      </c>
      <c r="J19" s="4"/>
      <c r="K19" s="38"/>
      <c r="L19" s="38"/>
      <c r="M19" s="117">
        <f t="shared" si="1"/>
        <v>7185</v>
      </c>
      <c r="N19" s="116">
        <f t="shared" si="0"/>
        <v>7185</v>
      </c>
    </row>
    <row r="20" spans="1:14" ht="15.75" x14ac:dyDescent="0.25">
      <c r="A20" s="7">
        <v>3277</v>
      </c>
      <c r="B20" s="4">
        <v>532</v>
      </c>
      <c r="C20" s="4" t="s">
        <v>40</v>
      </c>
      <c r="D20" s="4" t="s">
        <v>39</v>
      </c>
      <c r="E20" s="103">
        <v>10638</v>
      </c>
      <c r="F20" s="7"/>
      <c r="G20" s="29"/>
      <c r="H20" s="29">
        <v>3245</v>
      </c>
      <c r="I20" s="35">
        <v>7393</v>
      </c>
      <c r="J20" s="4"/>
      <c r="K20" s="38"/>
      <c r="L20" s="38"/>
      <c r="M20" s="117">
        <f t="shared" si="1"/>
        <v>10638</v>
      </c>
      <c r="N20" s="116">
        <f t="shared" si="0"/>
        <v>10638</v>
      </c>
    </row>
    <row r="21" spans="1:14" ht="15.75" x14ac:dyDescent="0.25">
      <c r="A21" s="7">
        <v>3278</v>
      </c>
      <c r="B21" s="4">
        <v>532</v>
      </c>
      <c r="C21" s="4" t="s">
        <v>40</v>
      </c>
      <c r="D21" s="4" t="s">
        <v>39</v>
      </c>
      <c r="E21" s="103">
        <v>2060</v>
      </c>
      <c r="F21" s="7">
        <v>1187</v>
      </c>
      <c r="G21" s="29">
        <v>873</v>
      </c>
      <c r="H21" s="29"/>
      <c r="I21" s="35"/>
      <c r="J21" s="4"/>
      <c r="K21" s="38"/>
      <c r="L21" s="38"/>
      <c r="M21" s="117">
        <f t="shared" si="1"/>
        <v>2060</v>
      </c>
      <c r="N21" s="116">
        <f t="shared" si="0"/>
        <v>2060</v>
      </c>
    </row>
    <row r="22" spans="1:14" ht="15.75" x14ac:dyDescent="0.25">
      <c r="A22" s="7">
        <v>3279</v>
      </c>
      <c r="B22" s="4">
        <v>532</v>
      </c>
      <c r="C22" s="4" t="s">
        <v>41</v>
      </c>
      <c r="D22" s="4" t="s">
        <v>39</v>
      </c>
      <c r="E22" s="103">
        <v>2826</v>
      </c>
      <c r="F22" s="7"/>
      <c r="G22" s="29">
        <v>2826</v>
      </c>
      <c r="H22" s="29"/>
      <c r="I22" s="35"/>
      <c r="J22" s="4"/>
      <c r="K22" s="38"/>
      <c r="L22" s="38"/>
      <c r="M22" s="117">
        <f t="shared" si="1"/>
        <v>2826</v>
      </c>
      <c r="N22" s="116">
        <f t="shared" si="0"/>
        <v>2826</v>
      </c>
    </row>
    <row r="23" spans="1:14" ht="15.75" x14ac:dyDescent="0.25">
      <c r="A23" s="7">
        <v>3280</v>
      </c>
      <c r="B23" s="4">
        <v>532</v>
      </c>
      <c r="C23" s="4" t="s">
        <v>41</v>
      </c>
      <c r="D23" s="4" t="s">
        <v>15</v>
      </c>
      <c r="E23" s="103">
        <v>2110</v>
      </c>
      <c r="F23" s="7"/>
      <c r="G23" s="29">
        <v>2110</v>
      </c>
      <c r="H23" s="29"/>
      <c r="I23" s="35"/>
      <c r="J23" s="4"/>
      <c r="K23" s="38"/>
      <c r="L23" s="38"/>
      <c r="M23" s="117">
        <f t="shared" si="1"/>
        <v>2110</v>
      </c>
      <c r="N23" s="116">
        <f t="shared" si="0"/>
        <v>2110</v>
      </c>
    </row>
    <row r="24" spans="1:14" ht="15.75" x14ac:dyDescent="0.25">
      <c r="A24" s="7">
        <v>3282</v>
      </c>
      <c r="B24" s="4">
        <v>532</v>
      </c>
      <c r="C24" s="4" t="s">
        <v>41</v>
      </c>
      <c r="D24" s="4" t="s">
        <v>39</v>
      </c>
      <c r="E24" s="103">
        <v>2543</v>
      </c>
      <c r="F24" s="7"/>
      <c r="G24" s="29">
        <v>2543</v>
      </c>
      <c r="H24" s="29"/>
      <c r="I24" s="35"/>
      <c r="J24" s="4"/>
      <c r="K24" s="38"/>
      <c r="L24" s="38"/>
      <c r="M24" s="117">
        <f t="shared" si="1"/>
        <v>2543</v>
      </c>
      <c r="N24" s="116">
        <f t="shared" si="0"/>
        <v>2543</v>
      </c>
    </row>
    <row r="25" spans="1:14" ht="15.75" x14ac:dyDescent="0.25">
      <c r="A25" s="7">
        <v>3283</v>
      </c>
      <c r="B25" s="4">
        <v>532</v>
      </c>
      <c r="C25" s="4" t="s">
        <v>41</v>
      </c>
      <c r="D25" s="4" t="s">
        <v>39</v>
      </c>
      <c r="E25" s="103">
        <v>5574</v>
      </c>
      <c r="F25" s="7"/>
      <c r="G25" s="29"/>
      <c r="H25" s="29">
        <v>5574</v>
      </c>
      <c r="I25" s="35"/>
      <c r="J25" s="4"/>
      <c r="K25" s="38"/>
      <c r="L25" s="38"/>
      <c r="M25" s="117">
        <f t="shared" si="1"/>
        <v>5574</v>
      </c>
      <c r="N25" s="116">
        <f t="shared" si="0"/>
        <v>5574</v>
      </c>
    </row>
    <row r="26" spans="1:14" ht="15.75" x14ac:dyDescent="0.25">
      <c r="A26" s="7">
        <v>3284</v>
      </c>
      <c r="B26" s="4">
        <v>532</v>
      </c>
      <c r="C26" s="4" t="s">
        <v>41</v>
      </c>
      <c r="D26" s="4" t="s">
        <v>39</v>
      </c>
      <c r="E26" s="103">
        <v>1420</v>
      </c>
      <c r="F26" s="7"/>
      <c r="G26" s="29"/>
      <c r="H26" s="29">
        <v>964</v>
      </c>
      <c r="I26" s="35">
        <v>456</v>
      </c>
      <c r="J26" s="4"/>
      <c r="K26" s="38"/>
      <c r="L26" s="38"/>
      <c r="M26" s="117">
        <f t="shared" si="1"/>
        <v>1420</v>
      </c>
      <c r="N26" s="116">
        <f t="shared" si="0"/>
        <v>1420</v>
      </c>
    </row>
    <row r="27" spans="1:14" ht="15.75" x14ac:dyDescent="0.25">
      <c r="A27" s="7" t="s">
        <v>42</v>
      </c>
      <c r="B27" s="4">
        <v>532</v>
      </c>
      <c r="C27" s="4" t="s">
        <v>41</v>
      </c>
      <c r="D27" s="4" t="s">
        <v>39</v>
      </c>
      <c r="E27" s="103">
        <v>4357</v>
      </c>
      <c r="F27" s="7"/>
      <c r="G27" s="29"/>
      <c r="H27" s="29"/>
      <c r="I27" s="35">
        <v>4357</v>
      </c>
      <c r="J27" s="4"/>
      <c r="K27" s="38"/>
      <c r="L27" s="38"/>
      <c r="M27" s="117">
        <f t="shared" si="1"/>
        <v>4357</v>
      </c>
      <c r="N27" s="116">
        <f t="shared" si="0"/>
        <v>4357</v>
      </c>
    </row>
    <row r="28" spans="1:14" ht="15.75" x14ac:dyDescent="0.25">
      <c r="A28" s="7" t="s">
        <v>43</v>
      </c>
      <c r="B28" s="4">
        <v>532</v>
      </c>
      <c r="C28" s="4" t="s">
        <v>41</v>
      </c>
      <c r="D28" s="4" t="s">
        <v>39</v>
      </c>
      <c r="E28" s="103">
        <v>4733</v>
      </c>
      <c r="F28" s="7"/>
      <c r="G28" s="29"/>
      <c r="H28" s="29">
        <v>2783</v>
      </c>
      <c r="I28" s="35">
        <v>1950</v>
      </c>
      <c r="J28" s="4"/>
      <c r="K28" s="38"/>
      <c r="L28" s="38"/>
      <c r="M28" s="117">
        <f t="shared" si="1"/>
        <v>4733</v>
      </c>
      <c r="N28" s="116">
        <f t="shared" si="0"/>
        <v>4733</v>
      </c>
    </row>
    <row r="29" spans="1:14" ht="15.75" x14ac:dyDescent="0.25">
      <c r="A29" s="7">
        <v>3288</v>
      </c>
      <c r="B29" s="4">
        <v>532</v>
      </c>
      <c r="C29" s="4" t="s">
        <v>41</v>
      </c>
      <c r="D29" s="4" t="s">
        <v>39</v>
      </c>
      <c r="E29" s="103">
        <v>1769</v>
      </c>
      <c r="F29" s="7"/>
      <c r="G29" s="29"/>
      <c r="H29" s="29">
        <v>1587</v>
      </c>
      <c r="I29" s="35">
        <v>182</v>
      </c>
      <c r="J29" s="4"/>
      <c r="K29" s="38"/>
      <c r="L29" s="38"/>
      <c r="M29" s="117">
        <f t="shared" si="1"/>
        <v>1769</v>
      </c>
      <c r="N29" s="116">
        <f t="shared" si="0"/>
        <v>1769</v>
      </c>
    </row>
    <row r="30" spans="1:14" ht="15.75" x14ac:dyDescent="0.25">
      <c r="A30" s="7" t="s">
        <v>44</v>
      </c>
      <c r="B30" s="4">
        <v>532</v>
      </c>
      <c r="C30" s="4" t="s">
        <v>45</v>
      </c>
      <c r="D30" s="4" t="s">
        <v>39</v>
      </c>
      <c r="E30" s="103">
        <v>9100</v>
      </c>
      <c r="F30" s="7"/>
      <c r="G30" s="29">
        <v>6140</v>
      </c>
      <c r="H30" s="29">
        <v>2960</v>
      </c>
      <c r="I30" s="35"/>
      <c r="J30" s="4"/>
      <c r="K30" s="38"/>
      <c r="L30" s="38"/>
      <c r="M30" s="117">
        <f t="shared" si="1"/>
        <v>9100</v>
      </c>
      <c r="N30" s="116">
        <f t="shared" si="0"/>
        <v>9100</v>
      </c>
    </row>
    <row r="31" spans="1:14" ht="15.75" x14ac:dyDescent="0.25">
      <c r="A31" s="7" t="s">
        <v>46</v>
      </c>
      <c r="B31" s="4">
        <v>532</v>
      </c>
      <c r="C31" s="4" t="s">
        <v>45</v>
      </c>
      <c r="D31" s="4" t="s">
        <v>39</v>
      </c>
      <c r="E31" s="103">
        <v>3922</v>
      </c>
      <c r="F31" s="7"/>
      <c r="G31" s="29"/>
      <c r="H31" s="29">
        <v>3629</v>
      </c>
      <c r="I31" s="35">
        <v>293</v>
      </c>
      <c r="J31" s="4"/>
      <c r="K31" s="38"/>
      <c r="L31" s="38"/>
      <c r="M31" s="117">
        <f t="shared" si="1"/>
        <v>3922</v>
      </c>
      <c r="N31" s="116">
        <f t="shared" si="0"/>
        <v>3922</v>
      </c>
    </row>
    <row r="32" spans="1:14" ht="15.75" x14ac:dyDescent="0.25">
      <c r="A32" s="7">
        <v>3290</v>
      </c>
      <c r="B32" s="4">
        <v>532</v>
      </c>
      <c r="C32" s="4" t="s">
        <v>41</v>
      </c>
      <c r="D32" s="4" t="s">
        <v>39</v>
      </c>
      <c r="E32" s="103">
        <v>4482</v>
      </c>
      <c r="F32" s="7"/>
      <c r="G32" s="29"/>
      <c r="H32" s="29"/>
      <c r="I32" s="35">
        <v>4482</v>
      </c>
      <c r="J32" s="4"/>
      <c r="K32" s="38"/>
      <c r="L32" s="38"/>
      <c r="M32" s="117">
        <f t="shared" si="1"/>
        <v>4482</v>
      </c>
      <c r="N32" s="116">
        <f t="shared" si="0"/>
        <v>4482</v>
      </c>
    </row>
    <row r="33" spans="1:14" ht="15.75" x14ac:dyDescent="0.25">
      <c r="A33" s="7">
        <v>3439</v>
      </c>
      <c r="B33" s="4">
        <v>532</v>
      </c>
      <c r="C33" s="4" t="s">
        <v>40</v>
      </c>
      <c r="D33" s="4" t="s">
        <v>15</v>
      </c>
      <c r="E33" s="103">
        <v>3228</v>
      </c>
      <c r="F33" s="7"/>
      <c r="G33" s="29">
        <v>3228</v>
      </c>
      <c r="H33" s="29"/>
      <c r="I33" s="35"/>
      <c r="J33" s="4"/>
      <c r="K33" s="38"/>
      <c r="L33" s="38"/>
      <c r="M33" s="117">
        <f t="shared" si="1"/>
        <v>3228</v>
      </c>
      <c r="N33" s="116">
        <f t="shared" si="0"/>
        <v>3228</v>
      </c>
    </row>
    <row r="34" spans="1:14" ht="15.75" x14ac:dyDescent="0.25">
      <c r="A34" s="7">
        <v>3460</v>
      </c>
      <c r="B34" s="4">
        <v>532</v>
      </c>
      <c r="C34" s="4" t="s">
        <v>40</v>
      </c>
      <c r="D34" s="4" t="s">
        <v>15</v>
      </c>
      <c r="E34" s="103">
        <v>4825</v>
      </c>
      <c r="F34" s="7">
        <v>845</v>
      </c>
      <c r="G34" s="29">
        <v>3564</v>
      </c>
      <c r="H34" s="29"/>
      <c r="I34" s="35"/>
      <c r="J34" s="4">
        <v>416</v>
      </c>
      <c r="K34" s="38"/>
      <c r="L34" s="38"/>
      <c r="M34" s="117">
        <f t="shared" si="1"/>
        <v>4409</v>
      </c>
      <c r="N34" s="116">
        <f t="shared" si="0"/>
        <v>4825</v>
      </c>
    </row>
    <row r="35" spans="1:14" ht="15.75" x14ac:dyDescent="0.25">
      <c r="A35" s="7">
        <v>3461</v>
      </c>
      <c r="B35" s="4">
        <v>532</v>
      </c>
      <c r="C35" s="4" t="s">
        <v>40</v>
      </c>
      <c r="D35" s="4" t="s">
        <v>39</v>
      </c>
      <c r="E35" s="103">
        <v>3309</v>
      </c>
      <c r="F35" s="7">
        <v>2568</v>
      </c>
      <c r="G35" s="29">
        <v>725</v>
      </c>
      <c r="H35" s="29"/>
      <c r="I35" s="35"/>
      <c r="J35" s="4">
        <v>16</v>
      </c>
      <c r="K35" s="38"/>
      <c r="L35" s="38"/>
      <c r="M35" s="117">
        <f t="shared" si="1"/>
        <v>3293</v>
      </c>
      <c r="N35" s="116">
        <f t="shared" si="0"/>
        <v>3309</v>
      </c>
    </row>
    <row r="36" spans="1:14" ht="15.75" x14ac:dyDescent="0.25">
      <c r="A36" s="7">
        <v>3463</v>
      </c>
      <c r="B36" s="4">
        <v>532</v>
      </c>
      <c r="C36" s="4" t="s">
        <v>40</v>
      </c>
      <c r="D36" s="4" t="s">
        <v>15</v>
      </c>
      <c r="E36" s="103">
        <v>13459</v>
      </c>
      <c r="F36" s="7">
        <v>10965</v>
      </c>
      <c r="G36" s="29">
        <v>2494</v>
      </c>
      <c r="H36" s="29"/>
      <c r="I36" s="35"/>
      <c r="J36" s="4"/>
      <c r="K36" s="38"/>
      <c r="L36" s="38"/>
      <c r="M36" s="117">
        <f t="shared" si="1"/>
        <v>13459</v>
      </c>
      <c r="N36" s="116">
        <f t="shared" si="0"/>
        <v>13459</v>
      </c>
    </row>
    <row r="37" spans="1:14" ht="15.75" x14ac:dyDescent="0.25">
      <c r="A37" s="7">
        <v>3465</v>
      </c>
      <c r="B37" s="4">
        <v>532</v>
      </c>
      <c r="C37" s="4" t="s">
        <v>40</v>
      </c>
      <c r="D37" s="4" t="s">
        <v>15</v>
      </c>
      <c r="E37" s="103">
        <v>11315</v>
      </c>
      <c r="F37" s="7">
        <v>10535</v>
      </c>
      <c r="G37" s="29">
        <v>780</v>
      </c>
      <c r="H37" s="29"/>
      <c r="I37" s="35"/>
      <c r="J37" s="4"/>
      <c r="K37" s="38"/>
      <c r="L37" s="38"/>
      <c r="M37" s="117">
        <f t="shared" si="1"/>
        <v>11315</v>
      </c>
      <c r="N37" s="116">
        <f t="shared" si="0"/>
        <v>11315</v>
      </c>
    </row>
    <row r="38" spans="1:14" ht="15.75" x14ac:dyDescent="0.25">
      <c r="A38" s="7">
        <v>3473</v>
      </c>
      <c r="B38" s="4">
        <v>532</v>
      </c>
      <c r="C38" s="4" t="s">
        <v>40</v>
      </c>
      <c r="D38" s="4" t="s">
        <v>39</v>
      </c>
      <c r="E38" s="103">
        <v>2310</v>
      </c>
      <c r="F38" s="7"/>
      <c r="G38" s="29"/>
      <c r="H38" s="29"/>
      <c r="I38" s="35">
        <v>2310</v>
      </c>
      <c r="J38" s="4"/>
      <c r="K38" s="38"/>
      <c r="L38" s="38"/>
      <c r="M38" s="117">
        <f t="shared" si="1"/>
        <v>2310</v>
      </c>
      <c r="N38" s="116">
        <f t="shared" si="0"/>
        <v>2310</v>
      </c>
    </row>
    <row r="39" spans="1:14" ht="15.75" x14ac:dyDescent="0.25">
      <c r="A39" s="7">
        <v>3487</v>
      </c>
      <c r="B39" s="4">
        <v>532</v>
      </c>
      <c r="C39" s="4" t="s">
        <v>41</v>
      </c>
      <c r="D39" s="4" t="s">
        <v>15</v>
      </c>
      <c r="E39" s="103">
        <v>595</v>
      </c>
      <c r="F39" s="7"/>
      <c r="G39" s="29"/>
      <c r="H39" s="29"/>
      <c r="I39" s="35">
        <v>595</v>
      </c>
      <c r="J39" s="4"/>
      <c r="K39" s="38"/>
      <c r="L39" s="38"/>
      <c r="M39" s="117">
        <f t="shared" si="1"/>
        <v>595</v>
      </c>
      <c r="N39" s="116">
        <f t="shared" si="0"/>
        <v>595</v>
      </c>
    </row>
    <row r="40" spans="1:14" ht="15.75" x14ac:dyDescent="0.25">
      <c r="A40" s="7">
        <v>3497</v>
      </c>
      <c r="B40" s="4">
        <v>532</v>
      </c>
      <c r="C40" s="4" t="s">
        <v>45</v>
      </c>
      <c r="D40" s="4" t="s">
        <v>15</v>
      </c>
      <c r="E40" s="103">
        <v>4642</v>
      </c>
      <c r="F40" s="7"/>
      <c r="G40" s="29">
        <v>1066</v>
      </c>
      <c r="H40" s="29">
        <v>3576</v>
      </c>
      <c r="I40" s="35"/>
      <c r="J40" s="4"/>
      <c r="K40" s="38"/>
      <c r="L40" s="38"/>
      <c r="M40" s="117">
        <f t="shared" si="1"/>
        <v>4642</v>
      </c>
      <c r="N40" s="116">
        <f t="shared" si="0"/>
        <v>4642</v>
      </c>
    </row>
    <row r="41" spans="1:14" ht="15.75" x14ac:dyDescent="0.25">
      <c r="A41" s="7">
        <v>3498</v>
      </c>
      <c r="B41" s="4">
        <v>532</v>
      </c>
      <c r="C41" s="4" t="s">
        <v>47</v>
      </c>
      <c r="D41" s="4" t="s">
        <v>15</v>
      </c>
      <c r="E41" s="103">
        <v>3092</v>
      </c>
      <c r="F41" s="7"/>
      <c r="G41" s="29">
        <v>898</v>
      </c>
      <c r="H41" s="29">
        <v>2194</v>
      </c>
      <c r="I41" s="35"/>
      <c r="J41" s="4"/>
      <c r="K41" s="38"/>
      <c r="L41" s="38"/>
      <c r="M41" s="117">
        <f t="shared" si="1"/>
        <v>3092</v>
      </c>
      <c r="N41" s="116">
        <f t="shared" si="0"/>
        <v>3092</v>
      </c>
    </row>
    <row r="42" spans="1:14" ht="15.75" x14ac:dyDescent="0.25">
      <c r="A42" s="7">
        <v>3499</v>
      </c>
      <c r="B42" s="4">
        <v>532</v>
      </c>
      <c r="C42" s="4" t="s">
        <v>48</v>
      </c>
      <c r="D42" s="4" t="s">
        <v>39</v>
      </c>
      <c r="E42" s="103">
        <v>6863</v>
      </c>
      <c r="F42" s="7"/>
      <c r="G42" s="29"/>
      <c r="H42" s="29">
        <v>6863</v>
      </c>
      <c r="I42" s="35"/>
      <c r="J42" s="4"/>
      <c r="K42" s="38"/>
      <c r="L42" s="38"/>
      <c r="M42" s="117">
        <f t="shared" si="1"/>
        <v>6863</v>
      </c>
      <c r="N42" s="116">
        <f t="shared" si="0"/>
        <v>6863</v>
      </c>
    </row>
    <row r="43" spans="1:14" ht="15.75" x14ac:dyDescent="0.25">
      <c r="A43" s="7">
        <v>3501</v>
      </c>
      <c r="B43" s="4">
        <v>532</v>
      </c>
      <c r="C43" s="4" t="s">
        <v>41</v>
      </c>
      <c r="D43" s="4" t="s">
        <v>39</v>
      </c>
      <c r="E43" s="103">
        <v>13247</v>
      </c>
      <c r="F43" s="7"/>
      <c r="G43" s="29">
        <v>8213</v>
      </c>
      <c r="H43" s="29">
        <v>5034</v>
      </c>
      <c r="I43" s="35"/>
      <c r="J43" s="4"/>
      <c r="K43" s="38"/>
      <c r="L43" s="38"/>
      <c r="M43" s="117">
        <f t="shared" si="1"/>
        <v>13247</v>
      </c>
      <c r="N43" s="116">
        <f t="shared" si="0"/>
        <v>13247</v>
      </c>
    </row>
    <row r="44" spans="1:14" ht="15.75" x14ac:dyDescent="0.25">
      <c r="A44" s="7">
        <v>3502</v>
      </c>
      <c r="B44" s="4">
        <v>532</v>
      </c>
      <c r="C44" s="4" t="s">
        <v>48</v>
      </c>
      <c r="D44" s="4" t="s">
        <v>39</v>
      </c>
      <c r="E44" s="103">
        <v>6443</v>
      </c>
      <c r="F44" s="7"/>
      <c r="G44" s="29">
        <v>6443</v>
      </c>
      <c r="H44" s="29"/>
      <c r="I44" s="35"/>
      <c r="J44" s="4"/>
      <c r="K44" s="38"/>
      <c r="L44" s="38"/>
      <c r="M44" s="117">
        <f t="shared" si="1"/>
        <v>6443</v>
      </c>
      <c r="N44" s="116">
        <f t="shared" si="0"/>
        <v>6443</v>
      </c>
    </row>
    <row r="45" spans="1:14" ht="15.75" x14ac:dyDescent="0.25">
      <c r="A45" s="7" t="s">
        <v>49</v>
      </c>
      <c r="B45" s="4">
        <v>532</v>
      </c>
      <c r="C45" s="4" t="s">
        <v>41</v>
      </c>
      <c r="D45" s="4" t="s">
        <v>39</v>
      </c>
      <c r="E45" s="103">
        <v>2730</v>
      </c>
      <c r="F45" s="7"/>
      <c r="G45" s="29">
        <v>2730</v>
      </c>
      <c r="H45" s="29"/>
      <c r="I45" s="35"/>
      <c r="J45" s="4"/>
      <c r="K45" s="38"/>
      <c r="L45" s="38"/>
      <c r="M45" s="117">
        <f t="shared" si="1"/>
        <v>2730</v>
      </c>
      <c r="N45" s="116">
        <f t="shared" si="0"/>
        <v>2730</v>
      </c>
    </row>
    <row r="46" spans="1:14" ht="15.75" x14ac:dyDescent="0.25">
      <c r="A46" s="7" t="s">
        <v>50</v>
      </c>
      <c r="B46" s="4">
        <v>532</v>
      </c>
      <c r="C46" s="4" t="s">
        <v>41</v>
      </c>
      <c r="D46" s="4" t="s">
        <v>39</v>
      </c>
      <c r="E46" s="103">
        <v>1390</v>
      </c>
      <c r="F46" s="7"/>
      <c r="G46" s="29">
        <v>1390</v>
      </c>
      <c r="H46" s="29"/>
      <c r="I46" s="35"/>
      <c r="J46" s="4"/>
      <c r="K46" s="38"/>
      <c r="L46" s="38"/>
      <c r="M46" s="117">
        <f t="shared" si="1"/>
        <v>1390</v>
      </c>
      <c r="N46" s="116">
        <f t="shared" si="0"/>
        <v>1390</v>
      </c>
    </row>
    <row r="47" spans="1:14" ht="15.75" x14ac:dyDescent="0.25">
      <c r="A47" s="7" t="s">
        <v>51</v>
      </c>
      <c r="B47" s="4">
        <v>532</v>
      </c>
      <c r="C47" s="4" t="s">
        <v>41</v>
      </c>
      <c r="D47" s="4" t="s">
        <v>39</v>
      </c>
      <c r="E47" s="103">
        <v>1241</v>
      </c>
      <c r="F47" s="7"/>
      <c r="G47" s="29">
        <v>1241</v>
      </c>
      <c r="H47" s="29"/>
      <c r="I47" s="35"/>
      <c r="J47" s="4"/>
      <c r="K47" s="38"/>
      <c r="L47" s="38"/>
      <c r="M47" s="117">
        <f t="shared" si="1"/>
        <v>1241</v>
      </c>
      <c r="N47" s="116">
        <f t="shared" si="0"/>
        <v>1241</v>
      </c>
    </row>
    <row r="48" spans="1:14" ht="15.75" x14ac:dyDescent="0.25">
      <c r="A48" s="7" t="s">
        <v>52</v>
      </c>
      <c r="B48" s="4">
        <v>532</v>
      </c>
      <c r="C48" s="4" t="s">
        <v>41</v>
      </c>
      <c r="D48" s="4" t="s">
        <v>39</v>
      </c>
      <c r="E48" s="103">
        <v>2283</v>
      </c>
      <c r="F48" s="7"/>
      <c r="G48" s="29">
        <v>2283</v>
      </c>
      <c r="H48" s="29"/>
      <c r="I48" s="35"/>
      <c r="J48" s="4"/>
      <c r="K48" s="38"/>
      <c r="L48" s="38"/>
      <c r="M48" s="117">
        <f t="shared" si="1"/>
        <v>2283</v>
      </c>
      <c r="N48" s="116">
        <f t="shared" si="0"/>
        <v>2283</v>
      </c>
    </row>
    <row r="49" spans="1:14" ht="15.75" x14ac:dyDescent="0.25">
      <c r="A49" s="7">
        <v>3504</v>
      </c>
      <c r="B49" s="4">
        <v>532</v>
      </c>
      <c r="C49" s="4" t="s">
        <v>41</v>
      </c>
      <c r="D49" s="4" t="s">
        <v>39</v>
      </c>
      <c r="E49" s="103">
        <v>5803</v>
      </c>
      <c r="F49" s="7"/>
      <c r="G49" s="29">
        <v>5803</v>
      </c>
      <c r="H49" s="29"/>
      <c r="I49" s="35"/>
      <c r="J49" s="4"/>
      <c r="K49" s="38"/>
      <c r="L49" s="38"/>
      <c r="M49" s="117">
        <f t="shared" si="1"/>
        <v>5803</v>
      </c>
      <c r="N49" s="116">
        <f t="shared" si="0"/>
        <v>5803</v>
      </c>
    </row>
    <row r="50" spans="1:14" ht="15.75" x14ac:dyDescent="0.25">
      <c r="A50" s="7">
        <v>3505</v>
      </c>
      <c r="B50" s="4">
        <v>532</v>
      </c>
      <c r="C50" s="4" t="s">
        <v>41</v>
      </c>
      <c r="D50" s="4" t="s">
        <v>39</v>
      </c>
      <c r="E50" s="103">
        <v>1536</v>
      </c>
      <c r="F50" s="7"/>
      <c r="G50" s="29">
        <v>1536</v>
      </c>
      <c r="H50" s="29"/>
      <c r="I50" s="35"/>
      <c r="J50" s="4"/>
      <c r="K50" s="38"/>
      <c r="L50" s="38"/>
      <c r="M50" s="117">
        <f t="shared" si="1"/>
        <v>1536</v>
      </c>
      <c r="N50" s="116">
        <f t="shared" si="0"/>
        <v>1536</v>
      </c>
    </row>
    <row r="51" spans="1:14" ht="15.75" x14ac:dyDescent="0.25">
      <c r="A51" s="7">
        <v>3506</v>
      </c>
      <c r="B51" s="4">
        <v>532</v>
      </c>
      <c r="C51" s="4" t="s">
        <v>48</v>
      </c>
      <c r="D51" s="4" t="s">
        <v>39</v>
      </c>
      <c r="E51" s="103">
        <v>3802</v>
      </c>
      <c r="F51" s="7">
        <v>1797</v>
      </c>
      <c r="G51" s="29">
        <v>2005</v>
      </c>
      <c r="H51" s="29"/>
      <c r="I51" s="35"/>
      <c r="J51" s="4"/>
      <c r="K51" s="38"/>
      <c r="L51" s="38"/>
      <c r="M51" s="117">
        <f t="shared" si="1"/>
        <v>3802</v>
      </c>
      <c r="N51" s="116">
        <f t="shared" si="0"/>
        <v>3802</v>
      </c>
    </row>
    <row r="52" spans="1:14" ht="15.75" x14ac:dyDescent="0.25">
      <c r="A52" s="7">
        <v>3507</v>
      </c>
      <c r="B52" s="4">
        <v>532</v>
      </c>
      <c r="C52" s="4" t="s">
        <v>40</v>
      </c>
      <c r="D52" s="4" t="s">
        <v>39</v>
      </c>
      <c r="E52" s="103">
        <v>3592</v>
      </c>
      <c r="F52" s="7">
        <v>1433</v>
      </c>
      <c r="G52" s="29">
        <v>2159</v>
      </c>
      <c r="H52" s="29"/>
      <c r="I52" s="35"/>
      <c r="J52" s="4"/>
      <c r="K52" s="38"/>
      <c r="L52" s="38"/>
      <c r="M52" s="117">
        <f t="shared" si="1"/>
        <v>3592</v>
      </c>
      <c r="N52" s="116">
        <f t="shared" si="0"/>
        <v>3592</v>
      </c>
    </row>
    <row r="53" spans="1:14" ht="15.75" x14ac:dyDescent="0.25">
      <c r="A53" s="7">
        <v>3508</v>
      </c>
      <c r="B53" s="4">
        <v>532</v>
      </c>
      <c r="C53" s="4" t="s">
        <v>40</v>
      </c>
      <c r="D53" s="4" t="s">
        <v>39</v>
      </c>
      <c r="E53" s="103">
        <v>2181</v>
      </c>
      <c r="F53" s="7"/>
      <c r="G53" s="29">
        <v>1549</v>
      </c>
      <c r="H53" s="29">
        <v>632</v>
      </c>
      <c r="I53" s="35"/>
      <c r="J53" s="4"/>
      <c r="K53" s="38"/>
      <c r="L53" s="38"/>
      <c r="M53" s="117">
        <f t="shared" si="1"/>
        <v>2181</v>
      </c>
      <c r="N53" s="116">
        <f t="shared" si="0"/>
        <v>2181</v>
      </c>
    </row>
    <row r="54" spans="1:14" ht="15.75" x14ac:dyDescent="0.25">
      <c r="A54" s="7">
        <v>3509</v>
      </c>
      <c r="B54" s="4">
        <v>532</v>
      </c>
      <c r="C54" s="4" t="s">
        <v>40</v>
      </c>
      <c r="D54" s="4" t="s">
        <v>39</v>
      </c>
      <c r="E54" s="103">
        <v>4027</v>
      </c>
      <c r="F54" s="7"/>
      <c r="G54" s="29">
        <v>1923</v>
      </c>
      <c r="H54" s="29">
        <v>2104</v>
      </c>
      <c r="I54" s="35"/>
      <c r="J54" s="4"/>
      <c r="K54" s="38"/>
      <c r="L54" s="38"/>
      <c r="M54" s="117">
        <f t="shared" si="1"/>
        <v>4027</v>
      </c>
      <c r="N54" s="116">
        <f t="shared" si="0"/>
        <v>4027</v>
      </c>
    </row>
    <row r="55" spans="1:14" ht="15.75" x14ac:dyDescent="0.25">
      <c r="A55" s="7">
        <v>3513</v>
      </c>
      <c r="B55" s="4">
        <v>532</v>
      </c>
      <c r="C55" s="4" t="s">
        <v>40</v>
      </c>
      <c r="D55" s="4" t="s">
        <v>39</v>
      </c>
      <c r="E55" s="103">
        <v>10268</v>
      </c>
      <c r="F55" s="7">
        <v>6528</v>
      </c>
      <c r="G55" s="29">
        <v>1561</v>
      </c>
      <c r="H55" s="29">
        <v>2179</v>
      </c>
      <c r="I55" s="35"/>
      <c r="J55" s="4"/>
      <c r="K55" s="38"/>
      <c r="L55" s="38"/>
      <c r="M55" s="117">
        <f t="shared" si="1"/>
        <v>10268</v>
      </c>
      <c r="N55" s="116">
        <f t="shared" si="0"/>
        <v>10268</v>
      </c>
    </row>
    <row r="56" spans="1:14" ht="15.75" x14ac:dyDescent="0.25">
      <c r="A56" s="7">
        <v>3514</v>
      </c>
      <c r="B56" s="4">
        <v>532</v>
      </c>
      <c r="C56" s="4" t="s">
        <v>40</v>
      </c>
      <c r="D56" s="4" t="s">
        <v>39</v>
      </c>
      <c r="E56" s="103">
        <v>4742</v>
      </c>
      <c r="F56" s="7">
        <v>3305</v>
      </c>
      <c r="G56" s="29">
        <v>1437</v>
      </c>
      <c r="H56" s="29"/>
      <c r="I56" s="35"/>
      <c r="J56" s="4"/>
      <c r="K56" s="38"/>
      <c r="L56" s="38"/>
      <c r="M56" s="117">
        <f t="shared" si="1"/>
        <v>4742</v>
      </c>
      <c r="N56" s="116">
        <f t="shared" si="0"/>
        <v>4742</v>
      </c>
    </row>
    <row r="57" spans="1:14" ht="15.75" x14ac:dyDescent="0.25">
      <c r="A57" s="7">
        <v>3515</v>
      </c>
      <c r="B57" s="4">
        <v>532</v>
      </c>
      <c r="C57" s="4" t="s">
        <v>40</v>
      </c>
      <c r="D57" s="4" t="s">
        <v>39</v>
      </c>
      <c r="E57" s="103">
        <v>4962</v>
      </c>
      <c r="F57" s="7">
        <v>3373</v>
      </c>
      <c r="G57" s="29">
        <v>1589</v>
      </c>
      <c r="H57" s="29"/>
      <c r="I57" s="35"/>
      <c r="J57" s="4"/>
      <c r="K57" s="38"/>
      <c r="L57" s="38"/>
      <c r="M57" s="117">
        <f t="shared" si="1"/>
        <v>4962</v>
      </c>
      <c r="N57" s="116">
        <f t="shared" si="0"/>
        <v>4962</v>
      </c>
    </row>
    <row r="58" spans="1:14" ht="15.75" x14ac:dyDescent="0.25">
      <c r="A58" s="7">
        <v>3516</v>
      </c>
      <c r="B58" s="4">
        <v>532</v>
      </c>
      <c r="C58" s="4" t="s">
        <v>40</v>
      </c>
      <c r="D58" s="4" t="s">
        <v>39</v>
      </c>
      <c r="E58" s="103">
        <v>5142</v>
      </c>
      <c r="F58" s="7">
        <v>4566</v>
      </c>
      <c r="G58" s="29">
        <v>576</v>
      </c>
      <c r="H58" s="29"/>
      <c r="I58" s="35"/>
      <c r="J58" s="4"/>
      <c r="K58" s="38"/>
      <c r="L58" s="38"/>
      <c r="M58" s="117">
        <f t="shared" si="1"/>
        <v>5142</v>
      </c>
      <c r="N58" s="116">
        <f t="shared" si="0"/>
        <v>5142</v>
      </c>
    </row>
    <row r="59" spans="1:14" ht="15.75" x14ac:dyDescent="0.25">
      <c r="A59" s="7">
        <v>3517</v>
      </c>
      <c r="B59" s="4">
        <v>532</v>
      </c>
      <c r="C59" s="4" t="s">
        <v>40</v>
      </c>
      <c r="D59" s="4" t="s">
        <v>39</v>
      </c>
      <c r="E59" s="103">
        <v>4252</v>
      </c>
      <c r="F59" s="7">
        <v>4252</v>
      </c>
      <c r="G59" s="29"/>
      <c r="H59" s="29"/>
      <c r="I59" s="35"/>
      <c r="J59" s="4"/>
      <c r="K59" s="38"/>
      <c r="L59" s="38"/>
      <c r="M59" s="117">
        <f t="shared" si="1"/>
        <v>4252</v>
      </c>
      <c r="N59" s="116">
        <f t="shared" si="0"/>
        <v>4252</v>
      </c>
    </row>
    <row r="60" spans="1:14" ht="15.75" x14ac:dyDescent="0.25">
      <c r="A60" s="7">
        <v>3518</v>
      </c>
      <c r="B60" s="4">
        <v>532</v>
      </c>
      <c r="C60" s="4" t="s">
        <v>40</v>
      </c>
      <c r="D60" s="4" t="s">
        <v>39</v>
      </c>
      <c r="E60" s="103">
        <v>2301</v>
      </c>
      <c r="F60" s="7">
        <v>2301</v>
      </c>
      <c r="G60" s="29"/>
      <c r="H60" s="29"/>
      <c r="I60" s="35"/>
      <c r="J60" s="4"/>
      <c r="K60" s="38"/>
      <c r="L60" s="38"/>
      <c r="M60" s="117">
        <f t="shared" si="1"/>
        <v>2301</v>
      </c>
      <c r="N60" s="116">
        <f t="shared" si="0"/>
        <v>2301</v>
      </c>
    </row>
    <row r="61" spans="1:14" ht="15.75" x14ac:dyDescent="0.25">
      <c r="A61" s="7">
        <v>3519</v>
      </c>
      <c r="B61" s="4">
        <v>532</v>
      </c>
      <c r="C61" s="4" t="s">
        <v>40</v>
      </c>
      <c r="D61" s="4" t="s">
        <v>15</v>
      </c>
      <c r="E61" s="103">
        <v>14221</v>
      </c>
      <c r="F61" s="7">
        <v>14221</v>
      </c>
      <c r="G61" s="29"/>
      <c r="H61" s="29"/>
      <c r="I61" s="35"/>
      <c r="J61" s="4"/>
      <c r="K61" s="38"/>
      <c r="L61" s="38"/>
      <c r="M61" s="117">
        <f t="shared" si="1"/>
        <v>14221</v>
      </c>
      <c r="N61" s="116">
        <f t="shared" si="0"/>
        <v>14221</v>
      </c>
    </row>
    <row r="62" spans="1:14" ht="15.75" x14ac:dyDescent="0.25">
      <c r="A62" s="7">
        <v>3520</v>
      </c>
      <c r="B62" s="4">
        <v>532</v>
      </c>
      <c r="C62" s="4" t="s">
        <v>40</v>
      </c>
      <c r="D62" s="4" t="s">
        <v>15</v>
      </c>
      <c r="E62" s="103">
        <v>4623</v>
      </c>
      <c r="F62" s="7">
        <v>4623</v>
      </c>
      <c r="G62" s="29"/>
      <c r="H62" s="29"/>
      <c r="I62" s="35"/>
      <c r="J62" s="4"/>
      <c r="K62" s="38"/>
      <c r="L62" s="38"/>
      <c r="M62" s="117">
        <f t="shared" si="1"/>
        <v>4623</v>
      </c>
      <c r="N62" s="116">
        <f t="shared" si="0"/>
        <v>4623</v>
      </c>
    </row>
    <row r="63" spans="1:14" ht="15.75" x14ac:dyDescent="0.25">
      <c r="A63" s="7" t="s">
        <v>53</v>
      </c>
      <c r="B63" s="4">
        <v>532</v>
      </c>
      <c r="C63" s="4" t="s">
        <v>40</v>
      </c>
      <c r="D63" s="4" t="s">
        <v>15</v>
      </c>
      <c r="E63" s="103">
        <v>2666</v>
      </c>
      <c r="F63" s="7">
        <v>2666</v>
      </c>
      <c r="G63" s="29"/>
      <c r="H63" s="29"/>
      <c r="I63" s="35"/>
      <c r="J63" s="4"/>
      <c r="K63" s="38"/>
      <c r="L63" s="38"/>
      <c r="M63" s="117">
        <f t="shared" si="1"/>
        <v>2666</v>
      </c>
      <c r="N63" s="116">
        <f t="shared" si="0"/>
        <v>2666</v>
      </c>
    </row>
    <row r="64" spans="1:14" ht="15.75" x14ac:dyDescent="0.25">
      <c r="A64" s="7" t="s">
        <v>54</v>
      </c>
      <c r="B64" s="4">
        <v>532</v>
      </c>
      <c r="C64" s="4" t="s">
        <v>40</v>
      </c>
      <c r="D64" s="4" t="s">
        <v>15</v>
      </c>
      <c r="E64" s="103">
        <v>2509</v>
      </c>
      <c r="F64" s="7">
        <v>2509</v>
      </c>
      <c r="G64" s="29"/>
      <c r="H64" s="29"/>
      <c r="I64" s="35"/>
      <c r="J64" s="4"/>
      <c r="K64" s="38"/>
      <c r="L64" s="38"/>
      <c r="M64" s="117">
        <f t="shared" si="1"/>
        <v>2509</v>
      </c>
      <c r="N64" s="116">
        <f t="shared" si="0"/>
        <v>2509</v>
      </c>
    </row>
    <row r="65" spans="1:14" ht="15.75" x14ac:dyDescent="0.25">
      <c r="A65" s="7">
        <v>3525</v>
      </c>
      <c r="B65" s="4">
        <v>532</v>
      </c>
      <c r="C65" s="4" t="s">
        <v>40</v>
      </c>
      <c r="D65" s="4" t="s">
        <v>15</v>
      </c>
      <c r="E65" s="103">
        <v>7021</v>
      </c>
      <c r="F65" s="7">
        <v>5350</v>
      </c>
      <c r="G65" s="29">
        <v>1093</v>
      </c>
      <c r="H65" s="29">
        <v>578</v>
      </c>
      <c r="I65" s="35"/>
      <c r="J65" s="4"/>
      <c r="K65" s="38"/>
      <c r="L65" s="38"/>
      <c r="M65" s="117">
        <f t="shared" si="1"/>
        <v>7021</v>
      </c>
      <c r="N65" s="116">
        <f t="shared" si="0"/>
        <v>7021</v>
      </c>
    </row>
    <row r="66" spans="1:14" ht="15.75" x14ac:dyDescent="0.25">
      <c r="A66" s="7">
        <v>3526</v>
      </c>
      <c r="B66" s="4">
        <v>532</v>
      </c>
      <c r="C66" s="4" t="s">
        <v>40</v>
      </c>
      <c r="D66" s="4" t="s">
        <v>39</v>
      </c>
      <c r="E66" s="103">
        <v>3179</v>
      </c>
      <c r="F66" s="7">
        <v>1881</v>
      </c>
      <c r="G66" s="29">
        <v>1178</v>
      </c>
      <c r="H66" s="29">
        <v>120</v>
      </c>
      <c r="I66" s="35"/>
      <c r="J66" s="4"/>
      <c r="K66" s="38"/>
      <c r="L66" s="38"/>
      <c r="M66" s="117">
        <f t="shared" si="1"/>
        <v>3179</v>
      </c>
      <c r="N66" s="116">
        <f t="shared" si="0"/>
        <v>3179</v>
      </c>
    </row>
    <row r="67" spans="1:14" ht="15.75" x14ac:dyDescent="0.25">
      <c r="A67" s="7">
        <v>3527</v>
      </c>
      <c r="B67" s="4">
        <v>532</v>
      </c>
      <c r="C67" s="4" t="s">
        <v>40</v>
      </c>
      <c r="D67" s="4" t="s">
        <v>39</v>
      </c>
      <c r="E67" s="103">
        <v>3199</v>
      </c>
      <c r="F67" s="7">
        <v>3199</v>
      </c>
      <c r="G67" s="29"/>
      <c r="H67" s="29"/>
      <c r="I67" s="35"/>
      <c r="J67" s="4"/>
      <c r="K67" s="38"/>
      <c r="L67" s="38"/>
      <c r="M67" s="117">
        <f t="shared" si="1"/>
        <v>3199</v>
      </c>
      <c r="N67" s="116">
        <f t="shared" si="0"/>
        <v>3199</v>
      </c>
    </row>
    <row r="68" spans="1:14" ht="15.75" x14ac:dyDescent="0.25">
      <c r="A68" s="7">
        <v>3528</v>
      </c>
      <c r="B68" s="4">
        <v>532</v>
      </c>
      <c r="C68" s="4" t="s">
        <v>55</v>
      </c>
      <c r="D68" s="4" t="s">
        <v>39</v>
      </c>
      <c r="E68" s="103">
        <v>3024</v>
      </c>
      <c r="F68" s="7">
        <v>3024</v>
      </c>
      <c r="G68" s="29"/>
      <c r="H68" s="29"/>
      <c r="I68" s="35"/>
      <c r="J68" s="4"/>
      <c r="K68" s="38"/>
      <c r="L68" s="38"/>
      <c r="M68" s="117">
        <f t="shared" si="1"/>
        <v>3024</v>
      </c>
      <c r="N68" s="116">
        <f t="shared" si="0"/>
        <v>3024</v>
      </c>
    </row>
    <row r="69" spans="1:14" ht="15.75" x14ac:dyDescent="0.25">
      <c r="A69" s="7">
        <v>3529</v>
      </c>
      <c r="B69" s="4">
        <v>532</v>
      </c>
      <c r="C69" s="4" t="s">
        <v>40</v>
      </c>
      <c r="D69" s="4" t="s">
        <v>39</v>
      </c>
      <c r="E69" s="103">
        <v>8440</v>
      </c>
      <c r="F69" s="7">
        <v>7868</v>
      </c>
      <c r="G69" s="29">
        <v>572</v>
      </c>
      <c r="H69" s="29"/>
      <c r="I69" s="35"/>
      <c r="J69" s="4"/>
      <c r="K69" s="38"/>
      <c r="L69" s="38"/>
      <c r="M69" s="117">
        <f t="shared" si="1"/>
        <v>8440</v>
      </c>
      <c r="N69" s="116">
        <f t="shared" si="0"/>
        <v>8440</v>
      </c>
    </row>
    <row r="70" spans="1:14" ht="15.75" x14ac:dyDescent="0.25">
      <c r="A70" s="7">
        <v>3530</v>
      </c>
      <c r="B70" s="4">
        <v>532</v>
      </c>
      <c r="C70" s="4" t="s">
        <v>40</v>
      </c>
      <c r="D70" s="4" t="s">
        <v>39</v>
      </c>
      <c r="E70" s="103">
        <v>4670</v>
      </c>
      <c r="F70" s="7">
        <v>4670</v>
      </c>
      <c r="G70" s="29"/>
      <c r="H70" s="29"/>
      <c r="I70" s="35"/>
      <c r="J70" s="4"/>
      <c r="K70" s="38"/>
      <c r="L70" s="38"/>
      <c r="M70" s="117">
        <f t="shared" si="1"/>
        <v>4670</v>
      </c>
      <c r="N70" s="116">
        <f t="shared" si="0"/>
        <v>4670</v>
      </c>
    </row>
    <row r="71" spans="1:14" ht="15.75" x14ac:dyDescent="0.25">
      <c r="A71" s="7">
        <v>3531</v>
      </c>
      <c r="B71" s="4">
        <v>532</v>
      </c>
      <c r="C71" s="4" t="s">
        <v>40</v>
      </c>
      <c r="D71" s="4" t="s">
        <v>15</v>
      </c>
      <c r="E71" s="103">
        <v>2036</v>
      </c>
      <c r="F71" s="7">
        <v>2036</v>
      </c>
      <c r="G71" s="29"/>
      <c r="H71" s="29"/>
      <c r="I71" s="35"/>
      <c r="J71" s="4"/>
      <c r="K71" s="38"/>
      <c r="L71" s="38"/>
      <c r="M71" s="117">
        <f t="shared" si="1"/>
        <v>2036</v>
      </c>
      <c r="N71" s="116">
        <f t="shared" si="0"/>
        <v>2036</v>
      </c>
    </row>
    <row r="72" spans="1:14" ht="15.75" x14ac:dyDescent="0.25">
      <c r="A72" s="7">
        <v>3532</v>
      </c>
      <c r="B72" s="4">
        <v>532</v>
      </c>
      <c r="C72" s="4" t="s">
        <v>40</v>
      </c>
      <c r="D72" s="4" t="s">
        <v>39</v>
      </c>
      <c r="E72" s="103">
        <v>2116</v>
      </c>
      <c r="F72" s="7">
        <v>2116</v>
      </c>
      <c r="G72" s="29"/>
      <c r="H72" s="29"/>
      <c r="I72" s="35"/>
      <c r="J72" s="4"/>
      <c r="K72" s="38"/>
      <c r="L72" s="38"/>
      <c r="M72" s="117">
        <f t="shared" si="1"/>
        <v>2116</v>
      </c>
      <c r="N72" s="116">
        <f t="shared" si="0"/>
        <v>2116</v>
      </c>
    </row>
    <row r="73" spans="1:14" ht="15.75" x14ac:dyDescent="0.25">
      <c r="A73" s="7">
        <v>3533</v>
      </c>
      <c r="B73" s="4">
        <v>532</v>
      </c>
      <c r="C73" s="4" t="s">
        <v>40</v>
      </c>
      <c r="D73" s="4" t="s">
        <v>15</v>
      </c>
      <c r="E73" s="103">
        <v>5202</v>
      </c>
      <c r="F73" s="7">
        <v>5202</v>
      </c>
      <c r="G73" s="29"/>
      <c r="H73" s="29"/>
      <c r="I73" s="35"/>
      <c r="J73" s="4"/>
      <c r="K73" s="38"/>
      <c r="L73" s="38"/>
      <c r="M73" s="117">
        <f t="shared" si="1"/>
        <v>5202</v>
      </c>
      <c r="N73" s="116">
        <f t="shared" si="0"/>
        <v>5202</v>
      </c>
    </row>
    <row r="74" spans="1:14" ht="15.75" x14ac:dyDescent="0.25">
      <c r="A74" s="7">
        <v>3534</v>
      </c>
      <c r="B74" s="4">
        <v>532</v>
      </c>
      <c r="C74" s="4" t="s">
        <v>40</v>
      </c>
      <c r="D74" s="4" t="s">
        <v>15</v>
      </c>
      <c r="E74" s="103">
        <v>5067</v>
      </c>
      <c r="F74" s="7">
        <v>5067</v>
      </c>
      <c r="G74" s="29"/>
      <c r="H74" s="29"/>
      <c r="I74" s="35"/>
      <c r="J74" s="4"/>
      <c r="K74" s="38"/>
      <c r="L74" s="38"/>
      <c r="M74" s="117">
        <f t="shared" si="1"/>
        <v>5067</v>
      </c>
      <c r="N74" s="116">
        <f t="shared" si="0"/>
        <v>5067</v>
      </c>
    </row>
    <row r="75" spans="1:14" ht="15.75" x14ac:dyDescent="0.25">
      <c r="A75" s="7">
        <v>3535</v>
      </c>
      <c r="B75" s="4">
        <v>532</v>
      </c>
      <c r="C75" s="4" t="s">
        <v>40</v>
      </c>
      <c r="D75" s="4" t="s">
        <v>15</v>
      </c>
      <c r="E75" s="103">
        <v>4212</v>
      </c>
      <c r="F75" s="7">
        <v>4212</v>
      </c>
      <c r="G75" s="29"/>
      <c r="H75" s="29"/>
      <c r="I75" s="35"/>
      <c r="J75" s="4"/>
      <c r="K75" s="38"/>
      <c r="L75" s="38"/>
      <c r="M75" s="117">
        <f t="shared" si="1"/>
        <v>4212</v>
      </c>
      <c r="N75" s="116">
        <f t="shared" ref="N75:N94" si="2">F75+G75+H75+I75+J75+K75+L75</f>
        <v>4212</v>
      </c>
    </row>
    <row r="76" spans="1:14" ht="15.75" x14ac:dyDescent="0.25">
      <c r="A76" s="7">
        <v>3536</v>
      </c>
      <c r="B76" s="4">
        <v>532</v>
      </c>
      <c r="C76" s="4" t="s">
        <v>40</v>
      </c>
      <c r="D76" s="4" t="s">
        <v>15</v>
      </c>
      <c r="E76" s="103">
        <v>2016</v>
      </c>
      <c r="F76" s="7">
        <v>2016</v>
      </c>
      <c r="G76" s="29"/>
      <c r="H76" s="29"/>
      <c r="I76" s="35"/>
      <c r="J76" s="4"/>
      <c r="K76" s="38"/>
      <c r="L76" s="38"/>
      <c r="M76" s="117">
        <f t="shared" ref="M76:M94" si="3">F76+G76+H76+I76+K76+L76</f>
        <v>2016</v>
      </c>
      <c r="N76" s="116">
        <f t="shared" si="2"/>
        <v>2016</v>
      </c>
    </row>
    <row r="77" spans="1:14" ht="15.75" x14ac:dyDescent="0.25">
      <c r="A77" s="7">
        <v>3537</v>
      </c>
      <c r="B77" s="4">
        <v>532</v>
      </c>
      <c r="C77" s="4" t="s">
        <v>40</v>
      </c>
      <c r="D77" s="4" t="s">
        <v>15</v>
      </c>
      <c r="E77" s="103">
        <v>2106</v>
      </c>
      <c r="F77" s="7">
        <v>2106</v>
      </c>
      <c r="G77" s="29"/>
      <c r="H77" s="29"/>
      <c r="I77" s="35"/>
      <c r="J77" s="4"/>
      <c r="K77" s="38"/>
      <c r="L77" s="38"/>
      <c r="M77" s="117">
        <f t="shared" si="3"/>
        <v>2106</v>
      </c>
      <c r="N77" s="116">
        <f t="shared" si="2"/>
        <v>2106</v>
      </c>
    </row>
    <row r="78" spans="1:14" ht="15.75" x14ac:dyDescent="0.25">
      <c r="A78" s="7">
        <v>3538</v>
      </c>
      <c r="B78" s="4">
        <v>532</v>
      </c>
      <c r="C78" s="4" t="s">
        <v>40</v>
      </c>
      <c r="D78" s="4" t="s">
        <v>15</v>
      </c>
      <c r="E78" s="103">
        <v>2086</v>
      </c>
      <c r="F78" s="7">
        <v>2086</v>
      </c>
      <c r="G78" s="29"/>
      <c r="H78" s="29"/>
      <c r="I78" s="35"/>
      <c r="J78" s="4"/>
      <c r="K78" s="38"/>
      <c r="L78" s="38"/>
      <c r="M78" s="117">
        <f t="shared" si="3"/>
        <v>2086</v>
      </c>
      <c r="N78" s="116">
        <f t="shared" si="2"/>
        <v>2086</v>
      </c>
    </row>
    <row r="79" spans="1:14" ht="15.75" x14ac:dyDescent="0.25">
      <c r="A79" s="7">
        <v>3539</v>
      </c>
      <c r="B79" s="4">
        <v>532</v>
      </c>
      <c r="C79" s="4" t="s">
        <v>40</v>
      </c>
      <c r="D79" s="4" t="s">
        <v>15</v>
      </c>
      <c r="E79" s="103">
        <v>2808</v>
      </c>
      <c r="F79" s="7">
        <v>2808</v>
      </c>
      <c r="G79" s="29"/>
      <c r="H79" s="29"/>
      <c r="I79" s="35"/>
      <c r="J79" s="4"/>
      <c r="K79" s="38"/>
      <c r="L79" s="38"/>
      <c r="M79" s="117">
        <f t="shared" si="3"/>
        <v>2808</v>
      </c>
      <c r="N79" s="116">
        <f t="shared" si="2"/>
        <v>2808</v>
      </c>
    </row>
    <row r="80" spans="1:14" ht="15.75" x14ac:dyDescent="0.25">
      <c r="A80" s="7">
        <v>3541</v>
      </c>
      <c r="B80" s="4">
        <v>532</v>
      </c>
      <c r="C80" s="4" t="s">
        <v>40</v>
      </c>
      <c r="D80" s="4" t="s">
        <v>15</v>
      </c>
      <c r="E80" s="103">
        <v>2116</v>
      </c>
      <c r="F80" s="7">
        <v>1909</v>
      </c>
      <c r="G80" s="29"/>
      <c r="H80" s="29"/>
      <c r="I80" s="35"/>
      <c r="J80" s="4">
        <v>207</v>
      </c>
      <c r="K80" s="38"/>
      <c r="L80" s="38"/>
      <c r="M80" s="117">
        <f t="shared" si="3"/>
        <v>1909</v>
      </c>
      <c r="N80" s="116">
        <f t="shared" si="2"/>
        <v>2116</v>
      </c>
    </row>
    <row r="81" spans="1:14" ht="15.75" x14ac:dyDescent="0.25">
      <c r="A81" s="7">
        <v>3542</v>
      </c>
      <c r="B81" s="4">
        <v>532</v>
      </c>
      <c r="C81" s="4" t="s">
        <v>40</v>
      </c>
      <c r="D81" s="4" t="s">
        <v>15</v>
      </c>
      <c r="E81" s="103">
        <v>2046</v>
      </c>
      <c r="F81" s="7">
        <v>1906</v>
      </c>
      <c r="G81" s="29"/>
      <c r="H81" s="29"/>
      <c r="I81" s="35"/>
      <c r="J81" s="4">
        <v>140</v>
      </c>
      <c r="K81" s="38"/>
      <c r="L81" s="38"/>
      <c r="M81" s="117">
        <f t="shared" si="3"/>
        <v>1906</v>
      </c>
      <c r="N81" s="116">
        <f t="shared" si="2"/>
        <v>2046</v>
      </c>
    </row>
    <row r="82" spans="1:14" ht="15.75" x14ac:dyDescent="0.25">
      <c r="A82" s="7">
        <v>3543</v>
      </c>
      <c r="B82" s="4">
        <v>532</v>
      </c>
      <c r="C82" s="4" t="s">
        <v>40</v>
      </c>
      <c r="D82" s="4" t="s">
        <v>15</v>
      </c>
      <c r="E82" s="103">
        <v>2146</v>
      </c>
      <c r="F82" s="7">
        <v>1944</v>
      </c>
      <c r="G82" s="29"/>
      <c r="H82" s="29"/>
      <c r="I82" s="35"/>
      <c r="J82" s="4">
        <v>202</v>
      </c>
      <c r="K82" s="38"/>
      <c r="L82" s="38"/>
      <c r="M82" s="117">
        <f t="shared" si="3"/>
        <v>1944</v>
      </c>
      <c r="N82" s="116">
        <f t="shared" si="2"/>
        <v>2146</v>
      </c>
    </row>
    <row r="83" spans="1:14" ht="15.75" x14ac:dyDescent="0.25">
      <c r="A83" s="7">
        <v>3545</v>
      </c>
      <c r="B83" s="4">
        <v>532</v>
      </c>
      <c r="C83" s="4" t="s">
        <v>40</v>
      </c>
      <c r="D83" s="4" t="s">
        <v>15</v>
      </c>
      <c r="E83" s="103">
        <v>5355</v>
      </c>
      <c r="F83" s="7">
        <v>5114</v>
      </c>
      <c r="G83" s="29"/>
      <c r="H83" s="29"/>
      <c r="I83" s="35"/>
      <c r="J83" s="4">
        <v>241</v>
      </c>
      <c r="K83" s="38"/>
      <c r="L83" s="38"/>
      <c r="M83" s="117">
        <f t="shared" si="3"/>
        <v>5114</v>
      </c>
      <c r="N83" s="116">
        <f t="shared" si="2"/>
        <v>5355</v>
      </c>
    </row>
    <row r="84" spans="1:14" ht="15.75" x14ac:dyDescent="0.25">
      <c r="A84" s="7">
        <v>3546</v>
      </c>
      <c r="B84" s="4">
        <v>532</v>
      </c>
      <c r="C84" s="4" t="s">
        <v>56</v>
      </c>
      <c r="D84" s="4" t="s">
        <v>15</v>
      </c>
      <c r="E84" s="103">
        <v>13959</v>
      </c>
      <c r="F84" s="7">
        <v>10761</v>
      </c>
      <c r="G84" s="4">
        <v>2790</v>
      </c>
      <c r="H84" s="4"/>
      <c r="I84" s="42"/>
      <c r="J84" s="4">
        <v>408</v>
      </c>
      <c r="K84" s="38"/>
      <c r="L84" s="38"/>
      <c r="M84" s="117">
        <f t="shared" si="3"/>
        <v>13551</v>
      </c>
      <c r="N84" s="116">
        <f t="shared" si="2"/>
        <v>13959</v>
      </c>
    </row>
    <row r="85" spans="1:14" ht="15.75" x14ac:dyDescent="0.25">
      <c r="A85" s="7">
        <v>3548</v>
      </c>
      <c r="B85" s="4">
        <v>532</v>
      </c>
      <c r="C85" s="4" t="s">
        <v>57</v>
      </c>
      <c r="D85" s="4" t="s">
        <v>15</v>
      </c>
      <c r="E85" s="103">
        <v>8946</v>
      </c>
      <c r="F85" s="7">
        <v>7673</v>
      </c>
      <c r="G85" s="4">
        <v>837</v>
      </c>
      <c r="H85" s="4"/>
      <c r="I85" s="42"/>
      <c r="J85" s="4">
        <v>436</v>
      </c>
      <c r="K85" s="38"/>
      <c r="L85" s="38"/>
      <c r="M85" s="117">
        <f t="shared" si="3"/>
        <v>8510</v>
      </c>
      <c r="N85" s="116">
        <f t="shared" si="2"/>
        <v>8946</v>
      </c>
    </row>
    <row r="86" spans="1:14" ht="15.75" x14ac:dyDescent="0.25">
      <c r="A86" s="7" t="s">
        <v>58</v>
      </c>
      <c r="B86" s="4">
        <v>532</v>
      </c>
      <c r="C86" s="4" t="s">
        <v>57</v>
      </c>
      <c r="D86" s="4" t="s">
        <v>15</v>
      </c>
      <c r="E86" s="103">
        <v>772</v>
      </c>
      <c r="F86" s="7">
        <v>350</v>
      </c>
      <c r="G86" s="4"/>
      <c r="H86" s="4"/>
      <c r="I86" s="42"/>
      <c r="J86" s="4">
        <v>422</v>
      </c>
      <c r="K86" s="38"/>
      <c r="L86" s="38"/>
      <c r="M86" s="117">
        <f t="shared" si="3"/>
        <v>350</v>
      </c>
      <c r="N86" s="116">
        <f t="shared" si="2"/>
        <v>772</v>
      </c>
    </row>
    <row r="87" spans="1:14" ht="15.75" x14ac:dyDescent="0.25">
      <c r="A87" s="7" t="s">
        <v>59</v>
      </c>
      <c r="B87" s="4">
        <v>532</v>
      </c>
      <c r="C87" s="4" t="s">
        <v>57</v>
      </c>
      <c r="D87" s="4" t="s">
        <v>15</v>
      </c>
      <c r="E87" s="103">
        <v>267</v>
      </c>
      <c r="F87" s="7">
        <v>212</v>
      </c>
      <c r="G87" s="4"/>
      <c r="H87" s="4"/>
      <c r="I87" s="42"/>
      <c r="J87" s="4">
        <v>55</v>
      </c>
      <c r="K87" s="38"/>
      <c r="L87" s="38"/>
      <c r="M87" s="117">
        <f t="shared" si="3"/>
        <v>212</v>
      </c>
      <c r="N87" s="116">
        <f t="shared" si="2"/>
        <v>267</v>
      </c>
    </row>
    <row r="88" spans="1:14" ht="15.75" x14ac:dyDescent="0.25">
      <c r="A88" s="7" t="s">
        <v>60</v>
      </c>
      <c r="B88" s="4">
        <v>532</v>
      </c>
      <c r="C88" s="4" t="s">
        <v>57</v>
      </c>
      <c r="D88" s="4" t="s">
        <v>15</v>
      </c>
      <c r="E88" s="103">
        <v>2962</v>
      </c>
      <c r="F88" s="7">
        <v>2962</v>
      </c>
      <c r="G88" s="4"/>
      <c r="H88" s="4"/>
      <c r="I88" s="42"/>
      <c r="J88" s="4"/>
      <c r="K88" s="38"/>
      <c r="L88" s="38"/>
      <c r="M88" s="117">
        <f t="shared" si="3"/>
        <v>2962</v>
      </c>
      <c r="N88" s="116">
        <f t="shared" si="2"/>
        <v>2962</v>
      </c>
    </row>
    <row r="89" spans="1:14" ht="15.75" x14ac:dyDescent="0.25">
      <c r="A89" s="7" t="s">
        <v>61</v>
      </c>
      <c r="B89" s="4">
        <v>532</v>
      </c>
      <c r="C89" s="4" t="s">
        <v>57</v>
      </c>
      <c r="D89" s="4" t="s">
        <v>15</v>
      </c>
      <c r="E89" s="103">
        <v>4275</v>
      </c>
      <c r="F89" s="7">
        <v>4275</v>
      </c>
      <c r="G89" s="4"/>
      <c r="H89" s="4"/>
      <c r="I89" s="42"/>
      <c r="J89" s="4"/>
      <c r="K89" s="38"/>
      <c r="L89" s="38"/>
      <c r="M89" s="117">
        <f t="shared" si="3"/>
        <v>4275</v>
      </c>
      <c r="N89" s="116">
        <f t="shared" si="2"/>
        <v>4275</v>
      </c>
    </row>
    <row r="90" spans="1:14" ht="15.75" x14ac:dyDescent="0.25">
      <c r="A90" s="7">
        <v>3550</v>
      </c>
      <c r="B90" s="4">
        <v>532</v>
      </c>
      <c r="C90" s="4" t="s">
        <v>57</v>
      </c>
      <c r="D90" s="4" t="s">
        <v>15</v>
      </c>
      <c r="E90" s="103">
        <v>4974</v>
      </c>
      <c r="F90" s="7">
        <v>4858</v>
      </c>
      <c r="G90" s="4"/>
      <c r="H90" s="4"/>
      <c r="I90" s="42"/>
      <c r="J90" s="4">
        <v>116</v>
      </c>
      <c r="K90" s="38"/>
      <c r="L90" s="38"/>
      <c r="M90" s="117">
        <f t="shared" si="3"/>
        <v>4858</v>
      </c>
      <c r="N90" s="116">
        <f t="shared" si="2"/>
        <v>4974</v>
      </c>
    </row>
    <row r="91" spans="1:14" ht="15.75" x14ac:dyDescent="0.25">
      <c r="A91" s="7" t="s">
        <v>560</v>
      </c>
      <c r="B91" s="4">
        <v>532</v>
      </c>
      <c r="C91" s="4" t="s">
        <v>57</v>
      </c>
      <c r="D91" s="4" t="s">
        <v>15</v>
      </c>
      <c r="E91" s="103">
        <v>473</v>
      </c>
      <c r="F91" s="7">
        <v>281</v>
      </c>
      <c r="G91" s="4"/>
      <c r="H91" s="4"/>
      <c r="I91" s="42"/>
      <c r="J91" s="4">
        <v>192</v>
      </c>
      <c r="K91" s="38"/>
      <c r="L91" s="38"/>
      <c r="M91" s="117">
        <f t="shared" si="3"/>
        <v>281</v>
      </c>
      <c r="N91" s="116">
        <f t="shared" si="2"/>
        <v>473</v>
      </c>
    </row>
    <row r="92" spans="1:14" ht="15.75" x14ac:dyDescent="0.25">
      <c r="A92" s="7">
        <v>3557</v>
      </c>
      <c r="B92" s="4">
        <v>532</v>
      </c>
      <c r="C92" s="4" t="s">
        <v>57</v>
      </c>
      <c r="D92" s="4" t="s">
        <v>15</v>
      </c>
      <c r="E92" s="103">
        <v>5675</v>
      </c>
      <c r="F92" s="7">
        <v>4657</v>
      </c>
      <c r="G92" s="4">
        <v>410</v>
      </c>
      <c r="H92" s="4"/>
      <c r="I92" s="42"/>
      <c r="J92" s="4">
        <v>608</v>
      </c>
      <c r="K92" s="38"/>
      <c r="L92" s="38"/>
      <c r="M92" s="117">
        <f t="shared" si="3"/>
        <v>5067</v>
      </c>
      <c r="N92" s="116">
        <f t="shared" si="2"/>
        <v>5675</v>
      </c>
    </row>
    <row r="93" spans="1:14" ht="15.75" x14ac:dyDescent="0.25">
      <c r="A93" s="7">
        <v>3558</v>
      </c>
      <c r="B93" s="4">
        <v>532</v>
      </c>
      <c r="C93" s="4" t="s">
        <v>57</v>
      </c>
      <c r="D93" s="4" t="s">
        <v>15</v>
      </c>
      <c r="E93" s="103">
        <v>2701</v>
      </c>
      <c r="F93" s="7">
        <v>2214</v>
      </c>
      <c r="G93" s="4">
        <v>233</v>
      </c>
      <c r="H93" s="4"/>
      <c r="I93" s="42"/>
      <c r="J93" s="4">
        <v>254</v>
      </c>
      <c r="K93" s="38"/>
      <c r="L93" s="38"/>
      <c r="M93" s="117">
        <f t="shared" si="3"/>
        <v>2447</v>
      </c>
      <c r="N93" s="116">
        <f t="shared" si="2"/>
        <v>2701</v>
      </c>
    </row>
    <row r="94" spans="1:14" ht="16.5" thickBot="1" x14ac:dyDescent="0.3">
      <c r="A94" s="8">
        <v>3562</v>
      </c>
      <c r="B94" s="9">
        <v>532</v>
      </c>
      <c r="C94" s="9" t="s">
        <v>57</v>
      </c>
      <c r="D94" s="17" t="s">
        <v>15</v>
      </c>
      <c r="E94" s="106">
        <v>3740</v>
      </c>
      <c r="F94" s="15">
        <v>2879</v>
      </c>
      <c r="G94" s="17">
        <v>476</v>
      </c>
      <c r="H94" s="17"/>
      <c r="I94" s="118"/>
      <c r="J94" s="17">
        <v>385</v>
      </c>
      <c r="K94" s="119"/>
      <c r="L94" s="119"/>
      <c r="M94" s="117">
        <f t="shared" si="3"/>
        <v>3355</v>
      </c>
      <c r="N94" s="116">
        <f t="shared" si="2"/>
        <v>3740</v>
      </c>
    </row>
    <row r="95" spans="1:14" ht="16.5" thickBot="1" x14ac:dyDescent="0.3">
      <c r="D95" s="121" t="s">
        <v>26</v>
      </c>
      <c r="E95" s="104">
        <f t="shared" ref="E95:N95" si="4">SUM(E10:E94)</f>
        <v>510391</v>
      </c>
      <c r="F95" s="215">
        <f t="shared" si="4"/>
        <v>200545</v>
      </c>
      <c r="G95" s="122">
        <f t="shared" si="4"/>
        <v>92273</v>
      </c>
      <c r="H95" s="105">
        <f t="shared" si="4"/>
        <v>149507</v>
      </c>
      <c r="I95" s="122">
        <f t="shared" si="4"/>
        <v>30798</v>
      </c>
      <c r="J95" s="122">
        <f t="shared" si="4"/>
        <v>4098</v>
      </c>
      <c r="K95" s="105">
        <f t="shared" si="4"/>
        <v>21720</v>
      </c>
      <c r="L95" s="105">
        <f>SUM(L10:L94)</f>
        <v>11450</v>
      </c>
      <c r="M95" s="31">
        <f>SUM(M10:M94)</f>
        <v>506293</v>
      </c>
      <c r="N95" s="104">
        <f t="shared" si="4"/>
        <v>510391</v>
      </c>
    </row>
    <row r="99" spans="6:6" x14ac:dyDescent="0.25">
      <c r="F99" s="207"/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75" orientation="landscape" r:id="rId1"/>
  <headerFooter>
    <oddHeader>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zoomScale="90" zoomScaleNormal="90" workbookViewId="0">
      <pane ySplit="9" topLeftCell="A334" activePane="bottomLeft" state="frozen"/>
      <selection activeCell="C1" sqref="C1"/>
      <selection pane="bottomLeft" activeCell="G364" sqref="G364"/>
    </sheetView>
  </sheetViews>
  <sheetFormatPr defaultRowHeight="15" x14ac:dyDescent="0.25"/>
  <cols>
    <col min="2" max="2" width="13.140625" customWidth="1"/>
    <col min="3" max="3" width="13.5703125" customWidth="1"/>
    <col min="4" max="4" width="13.7109375" customWidth="1"/>
    <col min="5" max="5" width="12.140625" customWidth="1"/>
    <col min="6" max="6" width="11.28515625" customWidth="1"/>
    <col min="11" max="11" width="11.28515625" customWidth="1"/>
    <col min="12" max="12" width="14" customWidth="1"/>
    <col min="13" max="13" width="10.5703125" style="55" customWidth="1"/>
  </cols>
  <sheetData>
    <row r="1" spans="1:13" ht="21" x14ac:dyDescent="0.35">
      <c r="D1" s="22" t="s">
        <v>592</v>
      </c>
    </row>
    <row r="2" spans="1:13" ht="20.25" customHeight="1" x14ac:dyDescent="0.25"/>
    <row r="3" spans="1:13" ht="21.75" thickBot="1" x14ac:dyDescent="0.4">
      <c r="D3" s="22" t="s">
        <v>601</v>
      </c>
      <c r="E3" s="22"/>
      <c r="F3" s="23"/>
    </row>
    <row r="4" spans="1:13" ht="15.75" x14ac:dyDescent="0.25">
      <c r="A4" s="10"/>
      <c r="B4" s="89" t="s">
        <v>8</v>
      </c>
      <c r="C4" s="11"/>
      <c r="D4" s="11"/>
      <c r="E4" s="12"/>
      <c r="F4" s="10"/>
      <c r="G4" s="27"/>
      <c r="H4" s="90" t="s">
        <v>571</v>
      </c>
      <c r="I4" s="11"/>
      <c r="J4" s="11"/>
      <c r="K4" s="11"/>
      <c r="L4" s="61"/>
      <c r="M4" s="139"/>
    </row>
    <row r="5" spans="1:13" ht="15.75" x14ac:dyDescent="0.25">
      <c r="A5" s="14"/>
      <c r="B5" s="13"/>
      <c r="C5" s="13"/>
      <c r="D5" s="13"/>
      <c r="E5" s="20"/>
      <c r="F5" s="14"/>
      <c r="G5" s="13"/>
      <c r="H5" s="13"/>
      <c r="I5" s="13"/>
      <c r="J5" s="13"/>
      <c r="K5" s="13"/>
      <c r="L5" s="62"/>
      <c r="M5" s="140"/>
    </row>
    <row r="6" spans="1:13" ht="15.75" x14ac:dyDescent="0.25">
      <c r="A6" s="15" t="s">
        <v>0</v>
      </c>
      <c r="B6" s="17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18" t="s">
        <v>12</v>
      </c>
      <c r="J6" s="18" t="s">
        <v>28</v>
      </c>
      <c r="K6" s="107" t="s">
        <v>7</v>
      </c>
      <c r="L6" s="164" t="s">
        <v>7</v>
      </c>
      <c r="M6" s="159" t="s">
        <v>588</v>
      </c>
    </row>
    <row r="7" spans="1:13" ht="15.75" x14ac:dyDescent="0.25">
      <c r="A7" s="16" t="s">
        <v>1</v>
      </c>
      <c r="B7" s="18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18" t="s">
        <v>20</v>
      </c>
      <c r="J7" s="18"/>
      <c r="K7" s="110" t="s">
        <v>581</v>
      </c>
      <c r="L7" s="165" t="s">
        <v>580</v>
      </c>
      <c r="M7" s="160"/>
    </row>
    <row r="8" spans="1:13" ht="15.75" x14ac:dyDescent="0.25">
      <c r="A8" s="16"/>
      <c r="B8" s="18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16</v>
      </c>
      <c r="J8" s="18" t="s">
        <v>16</v>
      </c>
      <c r="K8" s="110" t="s">
        <v>16</v>
      </c>
      <c r="L8" s="165" t="s">
        <v>16</v>
      </c>
      <c r="M8" s="160"/>
    </row>
    <row r="9" spans="1:13" ht="16.5" thickBot="1" x14ac:dyDescent="0.3">
      <c r="A9" s="24"/>
      <c r="B9" s="25"/>
      <c r="C9" s="25"/>
      <c r="D9" s="25"/>
      <c r="E9" s="115"/>
      <c r="F9" s="24"/>
      <c r="G9" s="25"/>
      <c r="H9" s="25"/>
      <c r="I9" s="25"/>
      <c r="J9" s="25"/>
      <c r="K9" s="111"/>
      <c r="L9" s="166"/>
      <c r="M9" s="161"/>
    </row>
    <row r="10" spans="1:13" ht="16.5" thickTop="1" x14ac:dyDescent="0.25">
      <c r="A10" s="30">
        <v>56</v>
      </c>
      <c r="B10" s="29">
        <v>566</v>
      </c>
      <c r="C10" s="29" t="s">
        <v>55</v>
      </c>
      <c r="D10" s="29" t="s">
        <v>15</v>
      </c>
      <c r="E10" s="125">
        <v>1254</v>
      </c>
      <c r="F10" s="30"/>
      <c r="G10" s="29">
        <v>1254</v>
      </c>
      <c r="H10" s="29"/>
      <c r="I10" s="29"/>
      <c r="J10" s="29"/>
      <c r="K10" s="124">
        <f>F10+G10+H10+I10</f>
        <v>1254</v>
      </c>
      <c r="L10" s="156">
        <f>F10+G10+H10+I10+J10</f>
        <v>1254</v>
      </c>
      <c r="M10" s="147"/>
    </row>
    <row r="11" spans="1:13" ht="15.75" x14ac:dyDescent="0.25">
      <c r="A11" s="30">
        <v>57</v>
      </c>
      <c r="B11" s="29">
        <v>721</v>
      </c>
      <c r="C11" s="29" t="s">
        <v>55</v>
      </c>
      <c r="D11" s="29" t="s">
        <v>15</v>
      </c>
      <c r="E11" s="116">
        <v>1340</v>
      </c>
      <c r="F11" s="30"/>
      <c r="G11" s="29">
        <v>1340</v>
      </c>
      <c r="H11" s="29"/>
      <c r="I11" s="29"/>
      <c r="J11" s="29"/>
      <c r="K11" s="154">
        <f t="shared" ref="K11:K74" si="0">F11+G11+H11+I11</f>
        <v>1340</v>
      </c>
      <c r="L11" s="157">
        <f t="shared" ref="L11:L74" si="1">F11+G11+H11+I11+J11</f>
        <v>1340</v>
      </c>
      <c r="M11" s="144"/>
    </row>
    <row r="12" spans="1:13" ht="15.75" x14ac:dyDescent="0.25">
      <c r="A12" s="7">
        <v>59</v>
      </c>
      <c r="B12" s="4">
        <v>566</v>
      </c>
      <c r="C12" s="29" t="s">
        <v>55</v>
      </c>
      <c r="D12" s="29" t="s">
        <v>15</v>
      </c>
      <c r="E12" s="103">
        <v>1610</v>
      </c>
      <c r="F12" s="7"/>
      <c r="G12" s="4">
        <v>1610</v>
      </c>
      <c r="H12" s="4"/>
      <c r="I12" s="4"/>
      <c r="J12" s="4"/>
      <c r="K12" s="154">
        <f t="shared" si="0"/>
        <v>1610</v>
      </c>
      <c r="L12" s="157">
        <f t="shared" si="1"/>
        <v>1610</v>
      </c>
      <c r="M12" s="144"/>
    </row>
    <row r="13" spans="1:13" ht="15.75" x14ac:dyDescent="0.25">
      <c r="A13" s="16" t="s">
        <v>565</v>
      </c>
      <c r="B13" s="29">
        <v>1033</v>
      </c>
      <c r="C13" s="18" t="s">
        <v>566</v>
      </c>
      <c r="D13" s="18" t="s">
        <v>15</v>
      </c>
      <c r="E13" s="116">
        <v>4077</v>
      </c>
      <c r="F13" s="16"/>
      <c r="G13" s="18">
        <v>4077</v>
      </c>
      <c r="H13" s="18"/>
      <c r="I13" s="18"/>
      <c r="J13" s="18"/>
      <c r="K13" s="154">
        <f t="shared" si="0"/>
        <v>4077</v>
      </c>
      <c r="L13" s="157">
        <f t="shared" si="1"/>
        <v>4077</v>
      </c>
      <c r="M13" s="144"/>
    </row>
    <row r="14" spans="1:13" ht="15.75" x14ac:dyDescent="0.25">
      <c r="A14" s="7" t="s">
        <v>62</v>
      </c>
      <c r="B14" s="29">
        <v>721</v>
      </c>
      <c r="C14" s="4" t="s">
        <v>63</v>
      </c>
      <c r="D14" s="4" t="s">
        <v>15</v>
      </c>
      <c r="E14" s="103">
        <v>4096</v>
      </c>
      <c r="F14" s="7">
        <v>787</v>
      </c>
      <c r="G14" s="4">
        <v>3309</v>
      </c>
      <c r="H14" s="4"/>
      <c r="I14" s="4"/>
      <c r="J14" s="4"/>
      <c r="K14" s="154">
        <f t="shared" si="0"/>
        <v>4096</v>
      </c>
      <c r="L14" s="157">
        <f t="shared" si="1"/>
        <v>4096</v>
      </c>
      <c r="M14" s="144"/>
    </row>
    <row r="15" spans="1:13" ht="15.75" x14ac:dyDescent="0.25">
      <c r="A15" s="7" t="s">
        <v>572</v>
      </c>
      <c r="B15" s="29">
        <v>566</v>
      </c>
      <c r="C15" s="4" t="s">
        <v>67</v>
      </c>
      <c r="D15" s="4" t="s">
        <v>15</v>
      </c>
      <c r="E15" s="103">
        <v>410</v>
      </c>
      <c r="F15" s="7"/>
      <c r="G15" s="4">
        <v>410</v>
      </c>
      <c r="H15" s="4"/>
      <c r="I15" s="4"/>
      <c r="J15" s="4"/>
      <c r="K15" s="154">
        <f t="shared" si="0"/>
        <v>410</v>
      </c>
      <c r="L15" s="157">
        <f t="shared" si="1"/>
        <v>410</v>
      </c>
      <c r="M15" s="144"/>
    </row>
    <row r="16" spans="1:13" ht="15.75" x14ac:dyDescent="0.25">
      <c r="A16" s="7" t="s">
        <v>573</v>
      </c>
      <c r="B16" s="29">
        <v>566</v>
      </c>
      <c r="C16" s="4" t="s">
        <v>67</v>
      </c>
      <c r="D16" s="4" t="s">
        <v>15</v>
      </c>
      <c r="E16" s="103">
        <v>117</v>
      </c>
      <c r="F16" s="7"/>
      <c r="G16" s="4">
        <v>117</v>
      </c>
      <c r="H16" s="4"/>
      <c r="I16" s="4"/>
      <c r="J16" s="4"/>
      <c r="K16" s="154">
        <f t="shared" si="0"/>
        <v>117</v>
      </c>
      <c r="L16" s="157">
        <f t="shared" si="1"/>
        <v>117</v>
      </c>
      <c r="M16" s="144"/>
    </row>
    <row r="17" spans="1:13" ht="15.75" x14ac:dyDescent="0.25">
      <c r="A17" s="7" t="s">
        <v>64</v>
      </c>
      <c r="B17" s="29">
        <v>721</v>
      </c>
      <c r="C17" s="4" t="s">
        <v>65</v>
      </c>
      <c r="D17" s="4" t="s">
        <v>15</v>
      </c>
      <c r="E17" s="103">
        <v>743</v>
      </c>
      <c r="F17" s="7"/>
      <c r="G17" s="4">
        <v>743</v>
      </c>
      <c r="H17" s="4"/>
      <c r="I17" s="4"/>
      <c r="J17" s="4"/>
      <c r="K17" s="154">
        <f t="shared" si="0"/>
        <v>743</v>
      </c>
      <c r="L17" s="157">
        <f t="shared" si="1"/>
        <v>743</v>
      </c>
      <c r="M17" s="144"/>
    </row>
    <row r="18" spans="1:13" ht="15.75" x14ac:dyDescent="0.25">
      <c r="A18" s="7" t="s">
        <v>66</v>
      </c>
      <c r="B18" s="29">
        <v>721</v>
      </c>
      <c r="C18" s="4" t="s">
        <v>63</v>
      </c>
      <c r="D18" s="4" t="s">
        <v>15</v>
      </c>
      <c r="E18" s="103">
        <v>3175</v>
      </c>
      <c r="F18" s="7"/>
      <c r="G18" s="4">
        <v>3175</v>
      </c>
      <c r="H18" s="4"/>
      <c r="I18" s="4"/>
      <c r="J18" s="4"/>
      <c r="K18" s="154">
        <f t="shared" si="0"/>
        <v>3175</v>
      </c>
      <c r="L18" s="157">
        <f t="shared" si="1"/>
        <v>3175</v>
      </c>
      <c r="M18" s="144"/>
    </row>
    <row r="19" spans="1:13" ht="15.75" x14ac:dyDescent="0.25">
      <c r="A19" s="7">
        <v>69</v>
      </c>
      <c r="B19" s="29">
        <v>721</v>
      </c>
      <c r="C19" s="4" t="s">
        <v>67</v>
      </c>
      <c r="D19" s="4" t="s">
        <v>15</v>
      </c>
      <c r="E19" s="103">
        <v>2621</v>
      </c>
      <c r="F19" s="7">
        <v>2621</v>
      </c>
      <c r="G19" s="4"/>
      <c r="H19" s="4"/>
      <c r="I19" s="4"/>
      <c r="J19" s="4"/>
      <c r="K19" s="154">
        <f t="shared" si="0"/>
        <v>2621</v>
      </c>
      <c r="L19" s="157">
        <f t="shared" si="1"/>
        <v>2621</v>
      </c>
      <c r="M19" s="144"/>
    </row>
    <row r="20" spans="1:13" ht="15.75" x14ac:dyDescent="0.25">
      <c r="A20" s="7">
        <v>71</v>
      </c>
      <c r="B20" s="29">
        <v>721</v>
      </c>
      <c r="C20" s="4" t="s">
        <v>63</v>
      </c>
      <c r="D20" s="4" t="s">
        <v>15</v>
      </c>
      <c r="E20" s="103">
        <v>4027</v>
      </c>
      <c r="F20" s="7">
        <v>493</v>
      </c>
      <c r="G20" s="4">
        <v>3534</v>
      </c>
      <c r="H20" s="4"/>
      <c r="I20" s="4"/>
      <c r="J20" s="4"/>
      <c r="K20" s="154">
        <f t="shared" si="0"/>
        <v>4027</v>
      </c>
      <c r="L20" s="157">
        <f t="shared" si="1"/>
        <v>4027</v>
      </c>
      <c r="M20" s="144"/>
    </row>
    <row r="21" spans="1:13" ht="15.75" x14ac:dyDescent="0.25">
      <c r="A21" s="7" t="s">
        <v>68</v>
      </c>
      <c r="B21" s="29">
        <v>721</v>
      </c>
      <c r="C21" s="4" t="s">
        <v>69</v>
      </c>
      <c r="D21" s="4" t="s">
        <v>15</v>
      </c>
      <c r="E21" s="103">
        <v>3544</v>
      </c>
      <c r="F21" s="7">
        <v>786</v>
      </c>
      <c r="G21" s="4">
        <v>2758</v>
      </c>
      <c r="H21" s="4"/>
      <c r="I21" s="4"/>
      <c r="J21" s="4"/>
      <c r="K21" s="154">
        <f t="shared" si="0"/>
        <v>3544</v>
      </c>
      <c r="L21" s="157">
        <f t="shared" si="1"/>
        <v>3544</v>
      </c>
      <c r="M21" s="144"/>
    </row>
    <row r="22" spans="1:13" ht="15.75" x14ac:dyDescent="0.25">
      <c r="A22" s="7">
        <v>162</v>
      </c>
      <c r="B22" s="29">
        <v>1033</v>
      </c>
      <c r="C22" s="18" t="s">
        <v>566</v>
      </c>
      <c r="D22" s="18" t="s">
        <v>15</v>
      </c>
      <c r="E22" s="103">
        <v>656</v>
      </c>
      <c r="F22" s="7">
        <v>246</v>
      </c>
      <c r="G22" s="4">
        <v>410</v>
      </c>
      <c r="H22" s="4"/>
      <c r="I22" s="4"/>
      <c r="J22" s="4"/>
      <c r="K22" s="154">
        <f t="shared" si="0"/>
        <v>656</v>
      </c>
      <c r="L22" s="157">
        <f t="shared" si="1"/>
        <v>656</v>
      </c>
      <c r="M22" s="144"/>
    </row>
    <row r="23" spans="1:13" ht="15.75" x14ac:dyDescent="0.25">
      <c r="A23" s="7" t="s">
        <v>71</v>
      </c>
      <c r="B23" s="29">
        <v>721</v>
      </c>
      <c r="C23" s="4" t="s">
        <v>70</v>
      </c>
      <c r="D23" s="4" t="s">
        <v>15</v>
      </c>
      <c r="E23" s="103">
        <v>10715</v>
      </c>
      <c r="F23" s="7">
        <v>10715</v>
      </c>
      <c r="G23" s="4"/>
      <c r="H23" s="4"/>
      <c r="I23" s="4"/>
      <c r="J23" s="4"/>
      <c r="K23" s="154">
        <f t="shared" si="0"/>
        <v>10715</v>
      </c>
      <c r="L23" s="157">
        <f t="shared" si="1"/>
        <v>10715</v>
      </c>
      <c r="M23" s="144"/>
    </row>
    <row r="24" spans="1:13" ht="15.75" x14ac:dyDescent="0.25">
      <c r="A24" s="7">
        <v>165</v>
      </c>
      <c r="B24" s="29">
        <v>721</v>
      </c>
      <c r="C24" s="4" t="s">
        <v>70</v>
      </c>
      <c r="D24" s="4" t="s">
        <v>15</v>
      </c>
      <c r="E24" s="103">
        <v>2202</v>
      </c>
      <c r="F24" s="7">
        <v>2024</v>
      </c>
      <c r="G24" s="4"/>
      <c r="H24" s="4"/>
      <c r="I24" s="4"/>
      <c r="J24" s="4">
        <v>178</v>
      </c>
      <c r="K24" s="154">
        <f t="shared" si="0"/>
        <v>2024</v>
      </c>
      <c r="L24" s="157">
        <f t="shared" si="1"/>
        <v>2202</v>
      </c>
      <c r="M24" s="144" t="s">
        <v>585</v>
      </c>
    </row>
    <row r="25" spans="1:13" ht="15.75" x14ac:dyDescent="0.25">
      <c r="A25" s="7">
        <v>168</v>
      </c>
      <c r="B25" s="29">
        <v>721</v>
      </c>
      <c r="C25" s="4" t="s">
        <v>72</v>
      </c>
      <c r="D25" s="4" t="s">
        <v>73</v>
      </c>
      <c r="E25" s="103">
        <v>7743</v>
      </c>
      <c r="F25" s="7">
        <v>7243</v>
      </c>
      <c r="G25" s="4"/>
      <c r="H25" s="4"/>
      <c r="I25" s="4"/>
      <c r="J25" s="4"/>
      <c r="K25" s="154">
        <f t="shared" si="0"/>
        <v>7243</v>
      </c>
      <c r="L25" s="157">
        <f t="shared" si="1"/>
        <v>7243</v>
      </c>
      <c r="M25" s="144" t="s">
        <v>589</v>
      </c>
    </row>
    <row r="26" spans="1:13" ht="15.75" x14ac:dyDescent="0.25">
      <c r="A26" s="7">
        <v>169</v>
      </c>
      <c r="B26" s="29">
        <v>721</v>
      </c>
      <c r="C26" s="4" t="s">
        <v>72</v>
      </c>
      <c r="D26" s="4" t="s">
        <v>74</v>
      </c>
      <c r="E26" s="103">
        <v>2421</v>
      </c>
      <c r="F26" s="7">
        <v>2421</v>
      </c>
      <c r="G26" s="4"/>
      <c r="H26" s="4"/>
      <c r="I26" s="4"/>
      <c r="J26" s="4"/>
      <c r="K26" s="154">
        <f t="shared" si="0"/>
        <v>2421</v>
      </c>
      <c r="L26" s="157">
        <f t="shared" si="1"/>
        <v>2421</v>
      </c>
      <c r="M26" s="144"/>
    </row>
    <row r="27" spans="1:13" ht="15.75" x14ac:dyDescent="0.25">
      <c r="A27" s="7">
        <v>170</v>
      </c>
      <c r="B27" s="29">
        <v>721</v>
      </c>
      <c r="C27" s="4" t="s">
        <v>75</v>
      </c>
      <c r="D27" s="4" t="s">
        <v>74</v>
      </c>
      <c r="E27" s="103">
        <v>5042</v>
      </c>
      <c r="F27" s="7">
        <v>4683</v>
      </c>
      <c r="G27" s="4"/>
      <c r="H27" s="4"/>
      <c r="I27" s="4"/>
      <c r="J27" s="4">
        <v>359</v>
      </c>
      <c r="K27" s="154">
        <f t="shared" si="0"/>
        <v>4683</v>
      </c>
      <c r="L27" s="157">
        <f t="shared" si="1"/>
        <v>5042</v>
      </c>
      <c r="M27" s="144" t="s">
        <v>585</v>
      </c>
    </row>
    <row r="28" spans="1:13" ht="15.75" x14ac:dyDescent="0.25">
      <c r="A28" s="7" t="s">
        <v>76</v>
      </c>
      <c r="B28" s="29">
        <v>721</v>
      </c>
      <c r="C28" s="4" t="s">
        <v>69</v>
      </c>
      <c r="D28" s="4" t="s">
        <v>543</v>
      </c>
      <c r="E28" s="103">
        <v>15225</v>
      </c>
      <c r="F28" s="7">
        <v>15225</v>
      </c>
      <c r="G28" s="4"/>
      <c r="H28" s="4"/>
      <c r="I28" s="4"/>
      <c r="J28" s="4"/>
      <c r="K28" s="154">
        <f t="shared" si="0"/>
        <v>15225</v>
      </c>
      <c r="L28" s="157">
        <f t="shared" si="1"/>
        <v>15225</v>
      </c>
      <c r="M28" s="144"/>
    </row>
    <row r="29" spans="1:13" ht="15.75" x14ac:dyDescent="0.25">
      <c r="A29" s="7" t="s">
        <v>77</v>
      </c>
      <c r="B29" s="29">
        <v>721</v>
      </c>
      <c r="C29" s="4" t="s">
        <v>65</v>
      </c>
      <c r="D29" s="4" t="s">
        <v>15</v>
      </c>
      <c r="E29" s="103">
        <v>826</v>
      </c>
      <c r="F29" s="7">
        <v>826</v>
      </c>
      <c r="G29" s="4"/>
      <c r="H29" s="4"/>
      <c r="I29" s="4"/>
      <c r="J29" s="4"/>
      <c r="K29" s="154">
        <f t="shared" si="0"/>
        <v>826</v>
      </c>
      <c r="L29" s="157">
        <f t="shared" si="1"/>
        <v>826</v>
      </c>
      <c r="M29" s="144"/>
    </row>
    <row r="30" spans="1:13" ht="15.75" x14ac:dyDescent="0.25">
      <c r="A30" s="7" t="s">
        <v>78</v>
      </c>
      <c r="B30" s="29">
        <v>721</v>
      </c>
      <c r="C30" s="4" t="s">
        <v>79</v>
      </c>
      <c r="D30" s="4" t="s">
        <v>15</v>
      </c>
      <c r="E30" s="103">
        <v>552</v>
      </c>
      <c r="F30" s="7">
        <v>552</v>
      </c>
      <c r="G30" s="4"/>
      <c r="H30" s="4"/>
      <c r="I30" s="4"/>
      <c r="J30" s="4"/>
      <c r="K30" s="154">
        <f t="shared" si="0"/>
        <v>552</v>
      </c>
      <c r="L30" s="157">
        <f t="shared" si="1"/>
        <v>552</v>
      </c>
      <c r="M30" s="144"/>
    </row>
    <row r="31" spans="1:13" ht="15.75" x14ac:dyDescent="0.25">
      <c r="A31" s="7">
        <v>180</v>
      </c>
      <c r="B31" s="29">
        <v>721</v>
      </c>
      <c r="C31" s="4" t="s">
        <v>80</v>
      </c>
      <c r="D31" s="4" t="s">
        <v>15</v>
      </c>
      <c r="E31" s="103">
        <v>7583</v>
      </c>
      <c r="F31" s="7">
        <v>6920</v>
      </c>
      <c r="G31" s="4"/>
      <c r="H31" s="4"/>
      <c r="I31" s="4"/>
      <c r="J31" s="4">
        <v>663</v>
      </c>
      <c r="K31" s="154">
        <f t="shared" si="0"/>
        <v>6920</v>
      </c>
      <c r="L31" s="157">
        <f t="shared" si="1"/>
        <v>7583</v>
      </c>
      <c r="M31" s="144" t="s">
        <v>585</v>
      </c>
    </row>
    <row r="32" spans="1:13" ht="15.75" x14ac:dyDescent="0.25">
      <c r="A32" s="7" t="s">
        <v>81</v>
      </c>
      <c r="B32" s="29">
        <v>721</v>
      </c>
      <c r="C32" s="4" t="s">
        <v>82</v>
      </c>
      <c r="D32" s="4" t="s">
        <v>15</v>
      </c>
      <c r="E32" s="103">
        <v>4202</v>
      </c>
      <c r="F32" s="7">
        <v>4202</v>
      </c>
      <c r="G32" s="4"/>
      <c r="H32" s="4"/>
      <c r="I32" s="4"/>
      <c r="J32" s="4"/>
      <c r="K32" s="154">
        <f t="shared" si="0"/>
        <v>4202</v>
      </c>
      <c r="L32" s="157">
        <f t="shared" si="1"/>
        <v>4202</v>
      </c>
      <c r="M32" s="144"/>
    </row>
    <row r="33" spans="1:13" ht="15.75" x14ac:dyDescent="0.25">
      <c r="A33" s="7" t="s">
        <v>83</v>
      </c>
      <c r="B33" s="29">
        <v>721</v>
      </c>
      <c r="C33" s="4" t="s">
        <v>79</v>
      </c>
      <c r="D33" s="4" t="s">
        <v>15</v>
      </c>
      <c r="E33" s="103">
        <v>2041</v>
      </c>
      <c r="F33" s="7">
        <v>2041</v>
      </c>
      <c r="G33" s="4"/>
      <c r="H33" s="4"/>
      <c r="I33" s="4"/>
      <c r="J33" s="4"/>
      <c r="K33" s="154">
        <f t="shared" si="0"/>
        <v>2041</v>
      </c>
      <c r="L33" s="157">
        <f t="shared" si="1"/>
        <v>2041</v>
      </c>
      <c r="M33" s="144"/>
    </row>
    <row r="34" spans="1:13" ht="15.75" x14ac:dyDescent="0.25">
      <c r="A34" s="7" t="s">
        <v>84</v>
      </c>
      <c r="B34" s="29">
        <v>721</v>
      </c>
      <c r="C34" s="4" t="s">
        <v>79</v>
      </c>
      <c r="D34" s="4" t="s">
        <v>15</v>
      </c>
      <c r="E34" s="103">
        <v>2434</v>
      </c>
      <c r="F34" s="7">
        <v>2434</v>
      </c>
      <c r="G34" s="4"/>
      <c r="H34" s="4"/>
      <c r="I34" s="4"/>
      <c r="J34" s="4"/>
      <c r="K34" s="154">
        <f t="shared" si="0"/>
        <v>2434</v>
      </c>
      <c r="L34" s="157">
        <f t="shared" si="1"/>
        <v>2434</v>
      </c>
      <c r="M34" s="144"/>
    </row>
    <row r="35" spans="1:13" ht="15.75" x14ac:dyDescent="0.25">
      <c r="A35" s="7">
        <v>205</v>
      </c>
      <c r="B35" s="29">
        <v>721</v>
      </c>
      <c r="C35" s="4" t="s">
        <v>67</v>
      </c>
      <c r="D35" s="4" t="s">
        <v>15</v>
      </c>
      <c r="E35" s="103">
        <v>26481</v>
      </c>
      <c r="F35" s="7">
        <v>25733</v>
      </c>
      <c r="G35" s="4"/>
      <c r="H35" s="4"/>
      <c r="I35" s="4"/>
      <c r="J35" s="4">
        <v>748</v>
      </c>
      <c r="K35" s="154">
        <f t="shared" si="0"/>
        <v>25733</v>
      </c>
      <c r="L35" s="157">
        <f t="shared" si="1"/>
        <v>26481</v>
      </c>
      <c r="M35" s="144" t="s">
        <v>585</v>
      </c>
    </row>
    <row r="36" spans="1:13" ht="15.75" x14ac:dyDescent="0.25">
      <c r="A36" s="7">
        <v>207</v>
      </c>
      <c r="B36" s="29">
        <v>721</v>
      </c>
      <c r="C36" s="4" t="s">
        <v>67</v>
      </c>
      <c r="D36" s="4" t="s">
        <v>15</v>
      </c>
      <c r="E36" s="103">
        <v>5046</v>
      </c>
      <c r="F36" s="7">
        <v>5046</v>
      </c>
      <c r="G36" s="4"/>
      <c r="H36" s="4"/>
      <c r="I36" s="4"/>
      <c r="J36" s="4"/>
      <c r="K36" s="154">
        <f t="shared" si="0"/>
        <v>5046</v>
      </c>
      <c r="L36" s="157">
        <f t="shared" si="1"/>
        <v>5046</v>
      </c>
      <c r="M36" s="144"/>
    </row>
    <row r="37" spans="1:13" ht="15.75" x14ac:dyDescent="0.25">
      <c r="A37" s="7">
        <v>211</v>
      </c>
      <c r="B37" s="29">
        <v>721</v>
      </c>
      <c r="C37" s="4" t="s">
        <v>85</v>
      </c>
      <c r="D37" s="4" t="s">
        <v>15</v>
      </c>
      <c r="E37" s="103">
        <v>11576</v>
      </c>
      <c r="F37" s="7">
        <v>10877</v>
      </c>
      <c r="G37" s="4"/>
      <c r="H37" s="4"/>
      <c r="I37" s="4"/>
      <c r="J37" s="4">
        <v>699</v>
      </c>
      <c r="K37" s="154">
        <f t="shared" si="0"/>
        <v>10877</v>
      </c>
      <c r="L37" s="157">
        <f t="shared" si="1"/>
        <v>11576</v>
      </c>
      <c r="M37" s="144" t="s">
        <v>585</v>
      </c>
    </row>
    <row r="38" spans="1:13" ht="15.75" x14ac:dyDescent="0.25">
      <c r="A38" s="7">
        <v>217</v>
      </c>
      <c r="B38" s="29">
        <v>721</v>
      </c>
      <c r="C38" s="4" t="s">
        <v>80</v>
      </c>
      <c r="D38" s="4" t="s">
        <v>15</v>
      </c>
      <c r="E38" s="103">
        <v>13554</v>
      </c>
      <c r="F38" s="7">
        <v>13554</v>
      </c>
      <c r="G38" s="4"/>
      <c r="H38" s="4"/>
      <c r="I38" s="4"/>
      <c r="J38" s="4"/>
      <c r="K38" s="154">
        <f t="shared" si="0"/>
        <v>13554</v>
      </c>
      <c r="L38" s="157">
        <f t="shared" si="1"/>
        <v>13554</v>
      </c>
      <c r="M38" s="144"/>
    </row>
    <row r="39" spans="1:13" ht="15.75" x14ac:dyDescent="0.25">
      <c r="A39" s="7">
        <v>221</v>
      </c>
      <c r="B39" s="29">
        <v>721</v>
      </c>
      <c r="C39" s="4" t="s">
        <v>67</v>
      </c>
      <c r="D39" s="4" t="s">
        <v>15</v>
      </c>
      <c r="E39" s="103">
        <v>12103</v>
      </c>
      <c r="F39" s="7">
        <v>12103</v>
      </c>
      <c r="G39" s="4"/>
      <c r="H39" s="4"/>
      <c r="I39" s="4"/>
      <c r="J39" s="4"/>
      <c r="K39" s="154">
        <f t="shared" si="0"/>
        <v>12103</v>
      </c>
      <c r="L39" s="157">
        <f t="shared" si="1"/>
        <v>12103</v>
      </c>
      <c r="M39" s="144"/>
    </row>
    <row r="40" spans="1:13" ht="15.75" x14ac:dyDescent="0.25">
      <c r="A40" s="7">
        <v>222</v>
      </c>
      <c r="B40" s="29">
        <v>721</v>
      </c>
      <c r="C40" s="4" t="s">
        <v>67</v>
      </c>
      <c r="D40" s="4" t="s">
        <v>15</v>
      </c>
      <c r="E40" s="103">
        <v>6478</v>
      </c>
      <c r="F40" s="7">
        <v>6128</v>
      </c>
      <c r="G40" s="4"/>
      <c r="H40" s="4">
        <v>350</v>
      </c>
      <c r="I40" s="4"/>
      <c r="J40" s="4"/>
      <c r="K40" s="154">
        <f t="shared" si="0"/>
        <v>6478</v>
      </c>
      <c r="L40" s="157">
        <f t="shared" si="1"/>
        <v>6478</v>
      </c>
      <c r="M40" s="144"/>
    </row>
    <row r="41" spans="1:13" ht="15.75" x14ac:dyDescent="0.25">
      <c r="A41" s="7">
        <v>223</v>
      </c>
      <c r="B41" s="29">
        <v>721</v>
      </c>
      <c r="C41" s="4" t="s">
        <v>86</v>
      </c>
      <c r="D41" s="4" t="s">
        <v>15</v>
      </c>
      <c r="E41" s="103">
        <v>11795</v>
      </c>
      <c r="F41" s="7">
        <v>11795</v>
      </c>
      <c r="G41" s="4"/>
      <c r="H41" s="4"/>
      <c r="I41" s="4"/>
      <c r="J41" s="4"/>
      <c r="K41" s="154">
        <f t="shared" si="0"/>
        <v>11795</v>
      </c>
      <c r="L41" s="157">
        <f t="shared" si="1"/>
        <v>11795</v>
      </c>
      <c r="M41" s="144"/>
    </row>
    <row r="42" spans="1:13" ht="15.75" x14ac:dyDescent="0.25">
      <c r="A42" s="7">
        <v>225</v>
      </c>
      <c r="B42" s="29">
        <v>721</v>
      </c>
      <c r="C42" s="4" t="s">
        <v>86</v>
      </c>
      <c r="D42" s="4" t="s">
        <v>15</v>
      </c>
      <c r="E42" s="103">
        <v>7158</v>
      </c>
      <c r="F42" s="7">
        <v>4085</v>
      </c>
      <c r="G42" s="4"/>
      <c r="H42" s="4"/>
      <c r="I42" s="4">
        <v>3073</v>
      </c>
      <c r="J42" s="4"/>
      <c r="K42" s="154">
        <f t="shared" si="0"/>
        <v>7158</v>
      </c>
      <c r="L42" s="157">
        <f t="shared" si="1"/>
        <v>7158</v>
      </c>
      <c r="M42" s="144"/>
    </row>
    <row r="43" spans="1:13" ht="15.75" x14ac:dyDescent="0.25">
      <c r="A43" s="7">
        <v>226</v>
      </c>
      <c r="B43" s="29">
        <v>721</v>
      </c>
      <c r="C43" s="4" t="s">
        <v>86</v>
      </c>
      <c r="D43" s="4" t="s">
        <v>15</v>
      </c>
      <c r="E43" s="103">
        <v>4257</v>
      </c>
      <c r="F43" s="7">
        <v>4257</v>
      </c>
      <c r="G43" s="4"/>
      <c r="H43" s="4"/>
      <c r="I43" s="4"/>
      <c r="J43" s="4"/>
      <c r="K43" s="154">
        <f t="shared" si="0"/>
        <v>4257</v>
      </c>
      <c r="L43" s="157">
        <f t="shared" si="1"/>
        <v>4257</v>
      </c>
      <c r="M43" s="144"/>
    </row>
    <row r="44" spans="1:13" ht="15.75" x14ac:dyDescent="0.25">
      <c r="A44" s="7">
        <v>227</v>
      </c>
      <c r="B44" s="29">
        <v>721</v>
      </c>
      <c r="C44" s="4" t="s">
        <v>86</v>
      </c>
      <c r="D44" s="4" t="s">
        <v>15</v>
      </c>
      <c r="E44" s="103">
        <v>6689</v>
      </c>
      <c r="F44" s="7">
        <v>6422</v>
      </c>
      <c r="G44" s="4">
        <v>267</v>
      </c>
      <c r="H44" s="4"/>
      <c r="I44" s="4"/>
      <c r="J44" s="4"/>
      <c r="K44" s="154">
        <f t="shared" si="0"/>
        <v>6689</v>
      </c>
      <c r="L44" s="157">
        <f t="shared" si="1"/>
        <v>6689</v>
      </c>
      <c r="M44" s="144"/>
    </row>
    <row r="45" spans="1:13" ht="15.75" x14ac:dyDescent="0.25">
      <c r="A45" s="7" t="s">
        <v>157</v>
      </c>
      <c r="B45" s="29">
        <v>721</v>
      </c>
      <c r="C45" s="4" t="s">
        <v>67</v>
      </c>
      <c r="D45" s="4" t="s">
        <v>15</v>
      </c>
      <c r="E45" s="103">
        <v>3056</v>
      </c>
      <c r="F45" s="7">
        <v>3056</v>
      </c>
      <c r="G45" s="4"/>
      <c r="H45" s="4"/>
      <c r="I45" s="4"/>
      <c r="J45" s="4"/>
      <c r="K45" s="154">
        <f t="shared" si="0"/>
        <v>3056</v>
      </c>
      <c r="L45" s="157">
        <f t="shared" si="1"/>
        <v>3056</v>
      </c>
      <c r="M45" s="144"/>
    </row>
    <row r="46" spans="1:13" ht="15.75" x14ac:dyDescent="0.25">
      <c r="A46" s="7" t="s">
        <v>158</v>
      </c>
      <c r="B46" s="29">
        <v>721</v>
      </c>
      <c r="C46" s="4" t="s">
        <v>67</v>
      </c>
      <c r="D46" s="4" t="s">
        <v>15</v>
      </c>
      <c r="E46" s="103">
        <v>4843</v>
      </c>
      <c r="F46" s="7">
        <v>4843</v>
      </c>
      <c r="G46" s="4"/>
      <c r="H46" s="4"/>
      <c r="I46" s="4"/>
      <c r="J46" s="4"/>
      <c r="K46" s="154">
        <f t="shared" si="0"/>
        <v>4843</v>
      </c>
      <c r="L46" s="157">
        <f t="shared" si="1"/>
        <v>4843</v>
      </c>
      <c r="M46" s="144"/>
    </row>
    <row r="47" spans="1:13" ht="15.75" x14ac:dyDescent="0.25">
      <c r="A47" s="7" t="s">
        <v>87</v>
      </c>
      <c r="B47" s="29">
        <v>721</v>
      </c>
      <c r="C47" s="4" t="s">
        <v>67</v>
      </c>
      <c r="D47" s="4" t="s">
        <v>15</v>
      </c>
      <c r="E47" s="103">
        <v>4797</v>
      </c>
      <c r="F47" s="7">
        <v>4797</v>
      </c>
      <c r="G47" s="4"/>
      <c r="H47" s="4"/>
      <c r="I47" s="4"/>
      <c r="J47" s="4"/>
      <c r="K47" s="154">
        <f t="shared" si="0"/>
        <v>4797</v>
      </c>
      <c r="L47" s="157">
        <f t="shared" si="1"/>
        <v>4797</v>
      </c>
      <c r="M47" s="144"/>
    </row>
    <row r="48" spans="1:13" ht="15.75" x14ac:dyDescent="0.25">
      <c r="A48" s="7">
        <v>238</v>
      </c>
      <c r="B48" s="29">
        <v>721</v>
      </c>
      <c r="C48" s="4" t="s">
        <v>88</v>
      </c>
      <c r="D48" s="4" t="s">
        <v>15</v>
      </c>
      <c r="E48" s="103">
        <v>6216</v>
      </c>
      <c r="F48" s="7">
        <v>6216</v>
      </c>
      <c r="G48" s="4"/>
      <c r="H48" s="4"/>
      <c r="I48" s="4"/>
      <c r="J48" s="4"/>
      <c r="K48" s="154">
        <f t="shared" si="0"/>
        <v>6216</v>
      </c>
      <c r="L48" s="157">
        <f t="shared" si="1"/>
        <v>6216</v>
      </c>
      <c r="M48" s="144"/>
    </row>
    <row r="49" spans="1:13" ht="15.75" x14ac:dyDescent="0.25">
      <c r="A49" s="7">
        <v>239</v>
      </c>
      <c r="B49" s="29">
        <v>721</v>
      </c>
      <c r="C49" s="4" t="s">
        <v>67</v>
      </c>
      <c r="D49" s="4" t="s">
        <v>15</v>
      </c>
      <c r="E49" s="103">
        <v>6456</v>
      </c>
      <c r="F49" s="7">
        <v>6456</v>
      </c>
      <c r="G49" s="4"/>
      <c r="H49" s="4"/>
      <c r="I49" s="4"/>
      <c r="J49" s="4"/>
      <c r="K49" s="154">
        <f t="shared" si="0"/>
        <v>6456</v>
      </c>
      <c r="L49" s="157">
        <f t="shared" si="1"/>
        <v>6456</v>
      </c>
      <c r="M49" s="144"/>
    </row>
    <row r="50" spans="1:13" ht="15.75" x14ac:dyDescent="0.25">
      <c r="A50" s="7">
        <v>240</v>
      </c>
      <c r="B50" s="29">
        <v>721</v>
      </c>
      <c r="C50" s="4" t="s">
        <v>67</v>
      </c>
      <c r="D50" s="4" t="s">
        <v>15</v>
      </c>
      <c r="E50" s="103">
        <v>4147</v>
      </c>
      <c r="F50" s="7">
        <v>4147</v>
      </c>
      <c r="G50" s="4"/>
      <c r="H50" s="4"/>
      <c r="I50" s="4"/>
      <c r="J50" s="4"/>
      <c r="K50" s="154">
        <f t="shared" si="0"/>
        <v>4147</v>
      </c>
      <c r="L50" s="157">
        <f t="shared" si="1"/>
        <v>4147</v>
      </c>
      <c r="M50" s="144"/>
    </row>
    <row r="51" spans="1:13" ht="15.75" x14ac:dyDescent="0.25">
      <c r="A51" s="7" t="s">
        <v>89</v>
      </c>
      <c r="B51" s="29">
        <v>721</v>
      </c>
      <c r="C51" s="4" t="s">
        <v>67</v>
      </c>
      <c r="D51" s="4" t="s">
        <v>15</v>
      </c>
      <c r="E51" s="103">
        <v>4012</v>
      </c>
      <c r="F51" s="7">
        <v>4012</v>
      </c>
      <c r="G51" s="4"/>
      <c r="H51" s="4"/>
      <c r="I51" s="4"/>
      <c r="J51" s="4"/>
      <c r="K51" s="154">
        <f t="shared" si="0"/>
        <v>4012</v>
      </c>
      <c r="L51" s="157">
        <f t="shared" si="1"/>
        <v>4012</v>
      </c>
      <c r="M51" s="144"/>
    </row>
    <row r="52" spans="1:13" ht="15.75" x14ac:dyDescent="0.25">
      <c r="A52" s="7" t="s">
        <v>90</v>
      </c>
      <c r="B52" s="29">
        <v>721</v>
      </c>
      <c r="C52" s="4" t="s">
        <v>67</v>
      </c>
      <c r="D52" s="4" t="s">
        <v>15</v>
      </c>
      <c r="E52" s="103">
        <v>3017</v>
      </c>
      <c r="F52" s="7">
        <v>3017</v>
      </c>
      <c r="G52" s="4"/>
      <c r="H52" s="4"/>
      <c r="I52" s="4"/>
      <c r="J52" s="4"/>
      <c r="K52" s="154">
        <f t="shared" si="0"/>
        <v>3017</v>
      </c>
      <c r="L52" s="157">
        <f t="shared" si="1"/>
        <v>3017</v>
      </c>
      <c r="M52" s="144"/>
    </row>
    <row r="53" spans="1:13" ht="15.75" x14ac:dyDescent="0.25">
      <c r="A53" s="7">
        <v>245</v>
      </c>
      <c r="B53" s="29">
        <v>721</v>
      </c>
      <c r="C53" s="4" t="s">
        <v>67</v>
      </c>
      <c r="D53" s="4" t="s">
        <v>15</v>
      </c>
      <c r="E53" s="103">
        <v>4356</v>
      </c>
      <c r="F53" s="7">
        <v>4356</v>
      </c>
      <c r="G53" s="4"/>
      <c r="H53" s="4"/>
      <c r="I53" s="4"/>
      <c r="J53" s="4"/>
      <c r="K53" s="154">
        <f t="shared" si="0"/>
        <v>4356</v>
      </c>
      <c r="L53" s="157">
        <f t="shared" si="1"/>
        <v>4356</v>
      </c>
      <c r="M53" s="144"/>
    </row>
    <row r="54" spans="1:13" ht="15.75" x14ac:dyDescent="0.25">
      <c r="A54" s="7">
        <v>247</v>
      </c>
      <c r="B54" s="29">
        <v>1193</v>
      </c>
      <c r="C54" s="4" t="s">
        <v>67</v>
      </c>
      <c r="D54" s="4" t="s">
        <v>15</v>
      </c>
      <c r="E54" s="103">
        <v>5435</v>
      </c>
      <c r="F54" s="7">
        <v>2718</v>
      </c>
      <c r="G54" s="4"/>
      <c r="H54" s="4"/>
      <c r="I54" s="4"/>
      <c r="J54" s="4"/>
      <c r="K54" s="154">
        <f t="shared" si="0"/>
        <v>2718</v>
      </c>
      <c r="L54" s="157">
        <f t="shared" si="1"/>
        <v>2718</v>
      </c>
      <c r="M54" s="144" t="s">
        <v>590</v>
      </c>
    </row>
    <row r="55" spans="1:13" ht="15.75" x14ac:dyDescent="0.25">
      <c r="A55" s="7">
        <v>250</v>
      </c>
      <c r="B55" s="29">
        <v>1033</v>
      </c>
      <c r="C55" s="4" t="s">
        <v>79</v>
      </c>
      <c r="D55" s="4" t="s">
        <v>15</v>
      </c>
      <c r="E55" s="103">
        <v>1161</v>
      </c>
      <c r="F55" s="7">
        <v>1161</v>
      </c>
      <c r="G55" s="4"/>
      <c r="H55" s="4"/>
      <c r="I55" s="4"/>
      <c r="J55" s="4"/>
      <c r="K55" s="154">
        <f t="shared" si="0"/>
        <v>1161</v>
      </c>
      <c r="L55" s="157">
        <f t="shared" si="1"/>
        <v>1161</v>
      </c>
      <c r="M55" s="144"/>
    </row>
    <row r="56" spans="1:13" ht="15.75" x14ac:dyDescent="0.25">
      <c r="A56" s="7">
        <v>251</v>
      </c>
      <c r="B56" s="29">
        <v>1033</v>
      </c>
      <c r="C56" s="4" t="s">
        <v>79</v>
      </c>
      <c r="D56" s="4" t="s">
        <v>15</v>
      </c>
      <c r="E56" s="103">
        <v>1166</v>
      </c>
      <c r="F56" s="7">
        <v>1166</v>
      </c>
      <c r="G56" s="4"/>
      <c r="H56" s="4"/>
      <c r="I56" s="4"/>
      <c r="J56" s="4"/>
      <c r="K56" s="154">
        <f t="shared" si="0"/>
        <v>1166</v>
      </c>
      <c r="L56" s="157">
        <f t="shared" si="1"/>
        <v>1166</v>
      </c>
      <c r="M56" s="144"/>
    </row>
    <row r="57" spans="1:13" ht="15.75" x14ac:dyDescent="0.25">
      <c r="A57" s="7" t="s">
        <v>91</v>
      </c>
      <c r="B57" s="29">
        <v>721</v>
      </c>
      <c r="C57" s="4" t="s">
        <v>67</v>
      </c>
      <c r="D57" s="4" t="s">
        <v>15</v>
      </c>
      <c r="E57" s="103">
        <v>2268</v>
      </c>
      <c r="F57" s="7">
        <v>2268</v>
      </c>
      <c r="G57" s="4"/>
      <c r="H57" s="4"/>
      <c r="I57" s="4"/>
      <c r="J57" s="4"/>
      <c r="K57" s="154">
        <f t="shared" si="0"/>
        <v>2268</v>
      </c>
      <c r="L57" s="157">
        <f t="shared" si="1"/>
        <v>2268</v>
      </c>
      <c r="M57" s="144"/>
    </row>
    <row r="58" spans="1:13" ht="15.75" x14ac:dyDescent="0.25">
      <c r="A58" s="7" t="s">
        <v>92</v>
      </c>
      <c r="B58" s="29">
        <v>721</v>
      </c>
      <c r="C58" s="4" t="s">
        <v>67</v>
      </c>
      <c r="D58" s="4" t="s">
        <v>15</v>
      </c>
      <c r="E58" s="103">
        <v>2591</v>
      </c>
      <c r="F58" s="7">
        <v>2591</v>
      </c>
      <c r="G58" s="4"/>
      <c r="H58" s="4"/>
      <c r="I58" s="4"/>
      <c r="J58" s="4"/>
      <c r="K58" s="154">
        <f t="shared" si="0"/>
        <v>2591</v>
      </c>
      <c r="L58" s="157">
        <f t="shared" si="1"/>
        <v>2591</v>
      </c>
      <c r="M58" s="144"/>
    </row>
    <row r="59" spans="1:13" ht="15.75" x14ac:dyDescent="0.25">
      <c r="A59" s="7" t="s">
        <v>93</v>
      </c>
      <c r="B59" s="29">
        <v>721</v>
      </c>
      <c r="C59" s="4" t="s">
        <v>67</v>
      </c>
      <c r="D59" s="4" t="s">
        <v>15</v>
      </c>
      <c r="E59" s="103">
        <v>1317</v>
      </c>
      <c r="F59" s="7">
        <v>1317</v>
      </c>
      <c r="G59" s="4"/>
      <c r="H59" s="4"/>
      <c r="I59" s="4"/>
      <c r="J59" s="4"/>
      <c r="K59" s="154">
        <f t="shared" si="0"/>
        <v>1317</v>
      </c>
      <c r="L59" s="157">
        <f t="shared" si="1"/>
        <v>1317</v>
      </c>
      <c r="M59" s="144"/>
    </row>
    <row r="60" spans="1:13" ht="15.75" x14ac:dyDescent="0.25">
      <c r="A60" s="7" t="s">
        <v>94</v>
      </c>
      <c r="B60" s="29">
        <v>721</v>
      </c>
      <c r="C60" s="4" t="s">
        <v>67</v>
      </c>
      <c r="D60" s="4" t="s">
        <v>15</v>
      </c>
      <c r="E60" s="103">
        <v>770</v>
      </c>
      <c r="F60" s="7">
        <v>770</v>
      </c>
      <c r="G60" s="4"/>
      <c r="H60" s="4"/>
      <c r="I60" s="4"/>
      <c r="J60" s="4"/>
      <c r="K60" s="154">
        <f t="shared" si="0"/>
        <v>770</v>
      </c>
      <c r="L60" s="157">
        <f t="shared" si="1"/>
        <v>770</v>
      </c>
      <c r="M60" s="144"/>
    </row>
    <row r="61" spans="1:13" ht="15.75" x14ac:dyDescent="0.25">
      <c r="A61" s="16" t="s">
        <v>151</v>
      </c>
      <c r="B61" s="18">
        <v>721</v>
      </c>
      <c r="C61" s="29" t="s">
        <v>152</v>
      </c>
      <c r="D61" s="29" t="s">
        <v>15</v>
      </c>
      <c r="E61" s="103">
        <v>3181</v>
      </c>
      <c r="F61" s="30">
        <v>3181</v>
      </c>
      <c r="G61" s="29"/>
      <c r="H61" s="29"/>
      <c r="I61" s="4"/>
      <c r="J61" s="4"/>
      <c r="K61" s="154">
        <f t="shared" si="0"/>
        <v>3181</v>
      </c>
      <c r="L61" s="157">
        <f t="shared" si="1"/>
        <v>3181</v>
      </c>
      <c r="M61" s="144"/>
    </row>
    <row r="62" spans="1:13" ht="15.75" x14ac:dyDescent="0.25">
      <c r="A62" s="7" t="s">
        <v>153</v>
      </c>
      <c r="B62" s="4">
        <v>721</v>
      </c>
      <c r="C62" s="29" t="s">
        <v>118</v>
      </c>
      <c r="D62" s="29" t="s">
        <v>15</v>
      </c>
      <c r="E62" s="116">
        <v>60635</v>
      </c>
      <c r="F62" s="30">
        <v>60635</v>
      </c>
      <c r="G62" s="29"/>
      <c r="H62" s="29"/>
      <c r="I62" s="4"/>
      <c r="J62" s="4"/>
      <c r="K62" s="154">
        <f t="shared" si="0"/>
        <v>60635</v>
      </c>
      <c r="L62" s="157">
        <f t="shared" si="1"/>
        <v>60635</v>
      </c>
      <c r="M62" s="144"/>
    </row>
    <row r="63" spans="1:13" ht="15.75" x14ac:dyDescent="0.25">
      <c r="A63" s="7" t="s">
        <v>154</v>
      </c>
      <c r="B63" s="4">
        <v>721</v>
      </c>
      <c r="C63" s="29" t="s">
        <v>103</v>
      </c>
      <c r="D63" s="29" t="s">
        <v>15</v>
      </c>
      <c r="E63" s="116">
        <v>5992</v>
      </c>
      <c r="F63" s="30">
        <v>5992</v>
      </c>
      <c r="G63" s="29"/>
      <c r="H63" s="29"/>
      <c r="I63" s="4"/>
      <c r="J63" s="4"/>
      <c r="K63" s="154">
        <f t="shared" si="0"/>
        <v>5992</v>
      </c>
      <c r="L63" s="157">
        <f t="shared" si="1"/>
        <v>5992</v>
      </c>
      <c r="M63" s="144"/>
    </row>
    <row r="64" spans="1:13" ht="15.75" x14ac:dyDescent="0.25">
      <c r="A64" s="7">
        <v>307</v>
      </c>
      <c r="B64" s="4">
        <v>721</v>
      </c>
      <c r="C64" s="29" t="s">
        <v>140</v>
      </c>
      <c r="D64" s="29" t="s">
        <v>15</v>
      </c>
      <c r="E64" s="116">
        <v>5492</v>
      </c>
      <c r="F64" s="30">
        <v>5440</v>
      </c>
      <c r="G64" s="29">
        <v>52</v>
      </c>
      <c r="H64" s="29"/>
      <c r="I64" s="4"/>
      <c r="J64" s="4"/>
      <c r="K64" s="154">
        <f t="shared" si="0"/>
        <v>5492</v>
      </c>
      <c r="L64" s="157">
        <f t="shared" si="1"/>
        <v>5492</v>
      </c>
      <c r="M64" s="144"/>
    </row>
    <row r="65" spans="1:13" ht="15.75" x14ac:dyDescent="0.25">
      <c r="A65" s="7">
        <v>310</v>
      </c>
      <c r="B65" s="29">
        <v>721</v>
      </c>
      <c r="C65" s="4" t="s">
        <v>67</v>
      </c>
      <c r="D65" s="4" t="s">
        <v>15</v>
      </c>
      <c r="E65" s="103">
        <v>1634</v>
      </c>
      <c r="F65" s="7">
        <v>1634</v>
      </c>
      <c r="G65" s="4"/>
      <c r="H65" s="4"/>
      <c r="I65" s="4"/>
      <c r="J65" s="4"/>
      <c r="K65" s="154">
        <f t="shared" si="0"/>
        <v>1634</v>
      </c>
      <c r="L65" s="157">
        <f t="shared" si="1"/>
        <v>1634</v>
      </c>
      <c r="M65" s="144"/>
    </row>
    <row r="66" spans="1:13" ht="15.75" x14ac:dyDescent="0.25">
      <c r="A66" s="7">
        <v>311</v>
      </c>
      <c r="B66" s="29">
        <v>721</v>
      </c>
      <c r="C66" s="4" t="s">
        <v>67</v>
      </c>
      <c r="D66" s="4" t="s">
        <v>15</v>
      </c>
      <c r="E66" s="103">
        <v>2176</v>
      </c>
      <c r="F66" s="7">
        <v>2176</v>
      </c>
      <c r="G66" s="4"/>
      <c r="H66" s="4"/>
      <c r="I66" s="4"/>
      <c r="J66" s="4"/>
      <c r="K66" s="154">
        <f t="shared" si="0"/>
        <v>2176</v>
      </c>
      <c r="L66" s="157">
        <f t="shared" si="1"/>
        <v>2176</v>
      </c>
      <c r="M66" s="144"/>
    </row>
    <row r="67" spans="1:13" ht="15.75" x14ac:dyDescent="0.25">
      <c r="A67" s="7">
        <v>312</v>
      </c>
      <c r="B67" s="29">
        <v>721</v>
      </c>
      <c r="C67" s="4" t="s">
        <v>67</v>
      </c>
      <c r="D67" s="4" t="s">
        <v>15</v>
      </c>
      <c r="E67" s="103">
        <v>2396</v>
      </c>
      <c r="F67" s="7">
        <v>2396</v>
      </c>
      <c r="G67" s="4"/>
      <c r="H67" s="4"/>
      <c r="I67" s="4"/>
      <c r="J67" s="4"/>
      <c r="K67" s="154">
        <f t="shared" si="0"/>
        <v>2396</v>
      </c>
      <c r="L67" s="157">
        <f t="shared" si="1"/>
        <v>2396</v>
      </c>
      <c r="M67" s="144"/>
    </row>
    <row r="68" spans="1:13" ht="15.75" x14ac:dyDescent="0.25">
      <c r="A68" s="7">
        <v>320</v>
      </c>
      <c r="B68" s="4">
        <v>721</v>
      </c>
      <c r="C68" s="29" t="s">
        <v>155</v>
      </c>
      <c r="D68" s="29" t="s">
        <v>15</v>
      </c>
      <c r="E68" s="116">
        <v>6577</v>
      </c>
      <c r="F68" s="30">
        <v>6082</v>
      </c>
      <c r="G68" s="29"/>
      <c r="H68" s="29">
        <v>495</v>
      </c>
      <c r="I68" s="4"/>
      <c r="J68" s="4"/>
      <c r="K68" s="154">
        <f t="shared" si="0"/>
        <v>6577</v>
      </c>
      <c r="L68" s="157">
        <f t="shared" si="1"/>
        <v>6577</v>
      </c>
      <c r="M68" s="144"/>
    </row>
    <row r="69" spans="1:13" ht="15.75" x14ac:dyDescent="0.25">
      <c r="A69" s="7" t="s">
        <v>95</v>
      </c>
      <c r="B69" s="29">
        <v>721</v>
      </c>
      <c r="C69" s="4" t="s">
        <v>96</v>
      </c>
      <c r="D69" s="4" t="s">
        <v>15</v>
      </c>
      <c r="E69" s="103">
        <v>2310</v>
      </c>
      <c r="F69" s="7"/>
      <c r="G69" s="4"/>
      <c r="H69" s="4">
        <v>2310</v>
      </c>
      <c r="I69" s="4"/>
      <c r="J69" s="4"/>
      <c r="K69" s="154">
        <f t="shared" si="0"/>
        <v>2310</v>
      </c>
      <c r="L69" s="157">
        <f t="shared" si="1"/>
        <v>2310</v>
      </c>
      <c r="M69" s="144"/>
    </row>
    <row r="70" spans="1:13" ht="15.75" x14ac:dyDescent="0.25">
      <c r="A70" s="7">
        <v>342</v>
      </c>
      <c r="B70" s="29">
        <v>721</v>
      </c>
      <c r="C70" s="4" t="s">
        <v>97</v>
      </c>
      <c r="D70" s="4" t="s">
        <v>15</v>
      </c>
      <c r="E70" s="103">
        <v>1759</v>
      </c>
      <c r="F70" s="7">
        <v>148</v>
      </c>
      <c r="G70" s="4"/>
      <c r="H70" s="4">
        <v>1611</v>
      </c>
      <c r="I70" s="4"/>
      <c r="J70" s="4"/>
      <c r="K70" s="154">
        <f t="shared" si="0"/>
        <v>1759</v>
      </c>
      <c r="L70" s="157">
        <f t="shared" si="1"/>
        <v>1759</v>
      </c>
      <c r="M70" s="144"/>
    </row>
    <row r="71" spans="1:13" ht="15.75" x14ac:dyDescent="0.25">
      <c r="A71" s="7">
        <v>346</v>
      </c>
      <c r="B71" s="29">
        <v>721</v>
      </c>
      <c r="C71" s="4" t="s">
        <v>98</v>
      </c>
      <c r="D71" s="4" t="s">
        <v>15</v>
      </c>
      <c r="E71" s="103">
        <v>15769</v>
      </c>
      <c r="F71" s="7">
        <v>15769</v>
      </c>
      <c r="G71" s="4"/>
      <c r="H71" s="4"/>
      <c r="I71" s="4"/>
      <c r="J71" s="4"/>
      <c r="K71" s="154">
        <f t="shared" si="0"/>
        <v>15769</v>
      </c>
      <c r="L71" s="157">
        <f t="shared" si="1"/>
        <v>15769</v>
      </c>
      <c r="M71" s="144"/>
    </row>
    <row r="72" spans="1:13" ht="15.75" x14ac:dyDescent="0.25">
      <c r="A72" s="7" t="s">
        <v>99</v>
      </c>
      <c r="B72" s="29">
        <v>721</v>
      </c>
      <c r="C72" s="4" t="s">
        <v>100</v>
      </c>
      <c r="D72" s="4" t="s">
        <v>15</v>
      </c>
      <c r="E72" s="103">
        <v>7233</v>
      </c>
      <c r="F72" s="7">
        <v>7233</v>
      </c>
      <c r="G72" s="4"/>
      <c r="H72" s="4"/>
      <c r="I72" s="4"/>
      <c r="J72" s="4"/>
      <c r="K72" s="154">
        <f t="shared" si="0"/>
        <v>7233</v>
      </c>
      <c r="L72" s="157">
        <f t="shared" si="1"/>
        <v>7233</v>
      </c>
      <c r="M72" s="144"/>
    </row>
    <row r="73" spans="1:13" ht="15.75" x14ac:dyDescent="0.25">
      <c r="A73" s="7" t="s">
        <v>101</v>
      </c>
      <c r="B73" s="29">
        <v>721</v>
      </c>
      <c r="C73" s="4" t="s">
        <v>100</v>
      </c>
      <c r="D73" s="4" t="s">
        <v>15</v>
      </c>
      <c r="E73" s="103">
        <v>16450</v>
      </c>
      <c r="F73" s="7">
        <v>16450</v>
      </c>
      <c r="G73" s="4"/>
      <c r="H73" s="4"/>
      <c r="I73" s="4"/>
      <c r="J73" s="4"/>
      <c r="K73" s="154">
        <f t="shared" si="0"/>
        <v>16450</v>
      </c>
      <c r="L73" s="157">
        <f t="shared" si="1"/>
        <v>16450</v>
      </c>
      <c r="M73" s="144"/>
    </row>
    <row r="74" spans="1:13" ht="15.75" x14ac:dyDescent="0.25">
      <c r="A74" s="7">
        <v>349</v>
      </c>
      <c r="B74" s="29">
        <v>721</v>
      </c>
      <c r="C74" s="4" t="s">
        <v>100</v>
      </c>
      <c r="D74" s="4" t="s">
        <v>15</v>
      </c>
      <c r="E74" s="103">
        <v>6492</v>
      </c>
      <c r="F74" s="7">
        <v>6492</v>
      </c>
      <c r="G74" s="4"/>
      <c r="H74" s="4"/>
      <c r="I74" s="4"/>
      <c r="J74" s="4"/>
      <c r="K74" s="154">
        <f t="shared" si="0"/>
        <v>6492</v>
      </c>
      <c r="L74" s="157">
        <f t="shared" si="1"/>
        <v>6492</v>
      </c>
      <c r="M74" s="144"/>
    </row>
    <row r="75" spans="1:13" ht="15.75" x14ac:dyDescent="0.25">
      <c r="A75" s="7">
        <v>357</v>
      </c>
      <c r="B75" s="29">
        <v>721</v>
      </c>
      <c r="C75" s="4" t="s">
        <v>102</v>
      </c>
      <c r="D75" s="4" t="s">
        <v>73</v>
      </c>
      <c r="E75" s="103">
        <v>4543</v>
      </c>
      <c r="F75" s="7">
        <v>2356</v>
      </c>
      <c r="G75" s="4"/>
      <c r="H75" s="4"/>
      <c r="I75" s="4">
        <v>1807</v>
      </c>
      <c r="J75" s="4"/>
      <c r="K75" s="154">
        <f t="shared" ref="K75:K138" si="2">F75+G75+H75+I75</f>
        <v>4163</v>
      </c>
      <c r="L75" s="157">
        <f t="shared" ref="L75:L138" si="3">F75+G75+H75+I75+J75</f>
        <v>4163</v>
      </c>
      <c r="M75" s="144" t="s">
        <v>589</v>
      </c>
    </row>
    <row r="76" spans="1:13" ht="15.75" x14ac:dyDescent="0.25">
      <c r="A76" s="7">
        <v>359</v>
      </c>
      <c r="B76" s="29">
        <v>721</v>
      </c>
      <c r="C76" s="4" t="s">
        <v>102</v>
      </c>
      <c r="D76" s="4" t="s">
        <v>15</v>
      </c>
      <c r="E76" s="103">
        <v>2491</v>
      </c>
      <c r="F76" s="7"/>
      <c r="G76" s="4"/>
      <c r="H76" s="4">
        <v>1116</v>
      </c>
      <c r="I76" s="4">
        <v>1375</v>
      </c>
      <c r="J76" s="4"/>
      <c r="K76" s="154">
        <f t="shared" si="2"/>
        <v>2491</v>
      </c>
      <c r="L76" s="157">
        <f t="shared" si="3"/>
        <v>2491</v>
      </c>
      <c r="M76" s="144"/>
    </row>
    <row r="77" spans="1:13" ht="15.75" x14ac:dyDescent="0.25">
      <c r="A77" s="7">
        <v>362</v>
      </c>
      <c r="B77" s="29">
        <v>561</v>
      </c>
      <c r="C77" s="4" t="s">
        <v>561</v>
      </c>
      <c r="D77" s="4" t="s">
        <v>15</v>
      </c>
      <c r="E77" s="103">
        <v>1389</v>
      </c>
      <c r="F77" s="7"/>
      <c r="G77" s="4"/>
      <c r="H77" s="4">
        <v>1389</v>
      </c>
      <c r="I77" s="4"/>
      <c r="J77" s="4"/>
      <c r="K77" s="154">
        <f t="shared" si="2"/>
        <v>1389</v>
      </c>
      <c r="L77" s="157">
        <f t="shared" si="3"/>
        <v>1389</v>
      </c>
      <c r="M77" s="144"/>
    </row>
    <row r="78" spans="1:13" ht="15.75" x14ac:dyDescent="0.25">
      <c r="A78" s="7">
        <v>368</v>
      </c>
      <c r="B78" s="29">
        <v>561</v>
      </c>
      <c r="C78" s="4" t="s">
        <v>110</v>
      </c>
      <c r="D78" s="4" t="s">
        <v>73</v>
      </c>
      <c r="E78" s="103">
        <v>2590</v>
      </c>
      <c r="F78" s="7">
        <v>2420</v>
      </c>
      <c r="G78" s="4"/>
      <c r="H78" s="4"/>
      <c r="I78" s="4"/>
      <c r="J78" s="4"/>
      <c r="K78" s="154">
        <f t="shared" si="2"/>
        <v>2420</v>
      </c>
      <c r="L78" s="157">
        <f t="shared" si="3"/>
        <v>2420</v>
      </c>
      <c r="M78" s="144" t="s">
        <v>589</v>
      </c>
    </row>
    <row r="79" spans="1:13" ht="15.75" x14ac:dyDescent="0.25">
      <c r="A79" s="7">
        <v>369</v>
      </c>
      <c r="B79" s="29">
        <v>561</v>
      </c>
      <c r="C79" s="4" t="s">
        <v>110</v>
      </c>
      <c r="D79" s="4" t="s">
        <v>73</v>
      </c>
      <c r="E79" s="103">
        <v>3880</v>
      </c>
      <c r="F79" s="7">
        <v>3670</v>
      </c>
      <c r="G79" s="4"/>
      <c r="H79" s="4"/>
      <c r="I79" s="4"/>
      <c r="J79" s="4"/>
      <c r="K79" s="154">
        <f t="shared" si="2"/>
        <v>3670</v>
      </c>
      <c r="L79" s="157">
        <f t="shared" si="3"/>
        <v>3670</v>
      </c>
      <c r="M79" s="144" t="s">
        <v>589</v>
      </c>
    </row>
    <row r="80" spans="1:13" ht="15.75" x14ac:dyDescent="0.25">
      <c r="A80" s="7">
        <v>371</v>
      </c>
      <c r="B80" s="29">
        <v>561</v>
      </c>
      <c r="C80" s="4" t="s">
        <v>100</v>
      </c>
      <c r="D80" s="4" t="s">
        <v>73</v>
      </c>
      <c r="E80" s="103">
        <v>4910</v>
      </c>
      <c r="F80" s="7">
        <v>4540</v>
      </c>
      <c r="G80" s="4"/>
      <c r="H80" s="4"/>
      <c r="I80" s="4"/>
      <c r="J80" s="4"/>
      <c r="K80" s="154">
        <f t="shared" si="2"/>
        <v>4540</v>
      </c>
      <c r="L80" s="157">
        <f t="shared" si="3"/>
        <v>4540</v>
      </c>
      <c r="M80" s="144" t="s">
        <v>589</v>
      </c>
    </row>
    <row r="81" spans="1:13" ht="15.75" x14ac:dyDescent="0.25">
      <c r="A81" s="7">
        <v>372</v>
      </c>
      <c r="B81" s="29">
        <v>721</v>
      </c>
      <c r="C81" s="4" t="s">
        <v>55</v>
      </c>
      <c r="D81" s="4" t="s">
        <v>15</v>
      </c>
      <c r="E81" s="103">
        <v>4936</v>
      </c>
      <c r="F81" s="7">
        <v>4936</v>
      </c>
      <c r="G81" s="4"/>
      <c r="H81" s="4"/>
      <c r="I81" s="4"/>
      <c r="J81" s="4"/>
      <c r="K81" s="154">
        <f t="shared" si="2"/>
        <v>4936</v>
      </c>
      <c r="L81" s="157">
        <f t="shared" si="3"/>
        <v>4936</v>
      </c>
      <c r="M81" s="144"/>
    </row>
    <row r="82" spans="1:13" ht="15.75" x14ac:dyDescent="0.25">
      <c r="A82" s="7">
        <v>373</v>
      </c>
      <c r="B82" s="29">
        <v>721</v>
      </c>
      <c r="C82" s="4" t="s">
        <v>86</v>
      </c>
      <c r="D82" s="4" t="s">
        <v>15</v>
      </c>
      <c r="E82" s="103">
        <v>8368</v>
      </c>
      <c r="F82" s="7">
        <v>8368</v>
      </c>
      <c r="G82" s="4"/>
      <c r="H82" s="4"/>
      <c r="I82" s="4"/>
      <c r="J82" s="4"/>
      <c r="K82" s="154">
        <f t="shared" si="2"/>
        <v>8368</v>
      </c>
      <c r="L82" s="157">
        <f t="shared" si="3"/>
        <v>8368</v>
      </c>
      <c r="M82" s="144"/>
    </row>
    <row r="83" spans="1:13" ht="15.75" x14ac:dyDescent="0.25">
      <c r="A83" s="7">
        <v>375</v>
      </c>
      <c r="B83" s="29">
        <v>721</v>
      </c>
      <c r="C83" s="4" t="s">
        <v>103</v>
      </c>
      <c r="D83" s="4" t="s">
        <v>15</v>
      </c>
      <c r="E83" s="103">
        <v>7114</v>
      </c>
      <c r="F83" s="7">
        <v>7114</v>
      </c>
      <c r="G83" s="4"/>
      <c r="H83" s="4"/>
      <c r="I83" s="4"/>
      <c r="J83" s="4"/>
      <c r="K83" s="154">
        <f t="shared" si="2"/>
        <v>7114</v>
      </c>
      <c r="L83" s="157">
        <f t="shared" si="3"/>
        <v>7114</v>
      </c>
      <c r="M83" s="144"/>
    </row>
    <row r="84" spans="1:13" ht="15.75" x14ac:dyDescent="0.25">
      <c r="A84" s="7">
        <v>376</v>
      </c>
      <c r="B84" s="29">
        <v>721</v>
      </c>
      <c r="C84" s="4" t="s">
        <v>55</v>
      </c>
      <c r="D84" s="4" t="s">
        <v>15</v>
      </c>
      <c r="E84" s="103">
        <v>4616</v>
      </c>
      <c r="F84" s="7">
        <v>4616</v>
      </c>
      <c r="G84" s="4"/>
      <c r="H84" s="4"/>
      <c r="I84" s="4"/>
      <c r="J84" s="4"/>
      <c r="K84" s="154">
        <f t="shared" si="2"/>
        <v>4616</v>
      </c>
      <c r="L84" s="157">
        <f t="shared" si="3"/>
        <v>4616</v>
      </c>
      <c r="M84" s="144"/>
    </row>
    <row r="85" spans="1:13" ht="15.75" x14ac:dyDescent="0.25">
      <c r="A85" s="7">
        <v>378</v>
      </c>
      <c r="B85" s="29">
        <v>561</v>
      </c>
      <c r="C85" s="4" t="s">
        <v>100</v>
      </c>
      <c r="D85" s="4" t="s">
        <v>15</v>
      </c>
      <c r="E85" s="103">
        <v>6511</v>
      </c>
      <c r="F85" s="7">
        <v>6511</v>
      </c>
      <c r="G85" s="4"/>
      <c r="H85" s="4"/>
      <c r="I85" s="4"/>
      <c r="J85" s="4"/>
      <c r="K85" s="154">
        <f t="shared" si="2"/>
        <v>6511</v>
      </c>
      <c r="L85" s="157">
        <f t="shared" si="3"/>
        <v>6511</v>
      </c>
      <c r="M85" s="144"/>
    </row>
    <row r="86" spans="1:13" ht="15.75" x14ac:dyDescent="0.25">
      <c r="A86" s="7">
        <v>379</v>
      </c>
      <c r="B86" s="29">
        <v>561</v>
      </c>
      <c r="C86" s="4" t="s">
        <v>100</v>
      </c>
      <c r="D86" s="4" t="s">
        <v>15</v>
      </c>
      <c r="E86" s="103">
        <v>3900</v>
      </c>
      <c r="F86" s="7">
        <v>3900</v>
      </c>
      <c r="G86" s="4"/>
      <c r="H86" s="4"/>
      <c r="I86" s="4"/>
      <c r="J86" s="4"/>
      <c r="K86" s="154">
        <f t="shared" si="2"/>
        <v>3900</v>
      </c>
      <c r="L86" s="157">
        <f t="shared" si="3"/>
        <v>3900</v>
      </c>
      <c r="M86" s="144"/>
    </row>
    <row r="87" spans="1:13" ht="15.75" x14ac:dyDescent="0.25">
      <c r="A87" s="7">
        <v>396</v>
      </c>
      <c r="B87" s="29">
        <v>721</v>
      </c>
      <c r="C87" s="4" t="s">
        <v>104</v>
      </c>
      <c r="D87" s="4" t="s">
        <v>15</v>
      </c>
      <c r="E87" s="103">
        <v>7725</v>
      </c>
      <c r="F87" s="7">
        <v>7725</v>
      </c>
      <c r="G87" s="4"/>
      <c r="H87" s="4"/>
      <c r="I87" s="4"/>
      <c r="J87" s="4"/>
      <c r="K87" s="154">
        <f t="shared" si="2"/>
        <v>7725</v>
      </c>
      <c r="L87" s="157">
        <f t="shared" si="3"/>
        <v>7725</v>
      </c>
      <c r="M87" s="144"/>
    </row>
    <row r="88" spans="1:13" ht="15.75" x14ac:dyDescent="0.25">
      <c r="A88" s="7" t="s">
        <v>156</v>
      </c>
      <c r="B88" s="4">
        <v>721</v>
      </c>
      <c r="C88" s="4" t="s">
        <v>118</v>
      </c>
      <c r="D88" s="4" t="s">
        <v>15</v>
      </c>
      <c r="E88" s="103">
        <v>21552</v>
      </c>
      <c r="F88" s="7">
        <v>19811</v>
      </c>
      <c r="G88" s="4">
        <v>1741</v>
      </c>
      <c r="H88" s="4"/>
      <c r="I88" s="4"/>
      <c r="J88" s="4"/>
      <c r="K88" s="154">
        <f t="shared" si="2"/>
        <v>21552</v>
      </c>
      <c r="L88" s="157">
        <f t="shared" si="3"/>
        <v>21552</v>
      </c>
      <c r="M88" s="144"/>
    </row>
    <row r="89" spans="1:13" ht="15.75" x14ac:dyDescent="0.25">
      <c r="A89" s="7" t="s">
        <v>105</v>
      </c>
      <c r="B89" s="4">
        <v>721</v>
      </c>
      <c r="C89" s="4" t="s">
        <v>106</v>
      </c>
      <c r="D89" s="4" t="s">
        <v>15</v>
      </c>
      <c r="E89" s="103">
        <v>7764</v>
      </c>
      <c r="F89" s="7"/>
      <c r="G89" s="4"/>
      <c r="H89" s="4">
        <v>1172</v>
      </c>
      <c r="I89" s="4">
        <v>6592</v>
      </c>
      <c r="J89" s="4"/>
      <c r="K89" s="154">
        <f t="shared" si="2"/>
        <v>7764</v>
      </c>
      <c r="L89" s="157">
        <f t="shared" si="3"/>
        <v>7764</v>
      </c>
      <c r="M89" s="144"/>
    </row>
    <row r="90" spans="1:13" ht="15.75" x14ac:dyDescent="0.25">
      <c r="A90" s="7">
        <v>496</v>
      </c>
      <c r="B90" s="4">
        <v>721</v>
      </c>
      <c r="C90" s="4" t="s">
        <v>55</v>
      </c>
      <c r="D90" s="4" t="s">
        <v>15</v>
      </c>
      <c r="E90" s="103">
        <v>2006</v>
      </c>
      <c r="F90" s="7"/>
      <c r="G90" s="4">
        <v>979</v>
      </c>
      <c r="H90" s="4">
        <v>1027</v>
      </c>
      <c r="I90" s="42"/>
      <c r="J90" s="4"/>
      <c r="K90" s="154">
        <f t="shared" si="2"/>
        <v>2006</v>
      </c>
      <c r="L90" s="157">
        <f t="shared" si="3"/>
        <v>2006</v>
      </c>
      <c r="M90" s="144"/>
    </row>
    <row r="91" spans="1:13" ht="15.75" x14ac:dyDescent="0.25">
      <c r="A91" s="7">
        <v>529</v>
      </c>
      <c r="B91" s="4">
        <v>721</v>
      </c>
      <c r="C91" s="4" t="s">
        <v>107</v>
      </c>
      <c r="D91" s="4" t="s">
        <v>15</v>
      </c>
      <c r="E91" s="103">
        <v>8432</v>
      </c>
      <c r="F91" s="7"/>
      <c r="G91" s="4">
        <v>3449</v>
      </c>
      <c r="H91" s="4">
        <v>4232</v>
      </c>
      <c r="I91" s="42">
        <v>751</v>
      </c>
      <c r="J91" s="4"/>
      <c r="K91" s="154">
        <f t="shared" si="2"/>
        <v>8432</v>
      </c>
      <c r="L91" s="157">
        <f t="shared" si="3"/>
        <v>8432</v>
      </c>
      <c r="M91" s="144"/>
    </row>
    <row r="92" spans="1:13" ht="15.75" x14ac:dyDescent="0.25">
      <c r="A92" s="7" t="s">
        <v>108</v>
      </c>
      <c r="B92" s="4">
        <v>721</v>
      </c>
      <c r="C92" s="4" t="s">
        <v>106</v>
      </c>
      <c r="D92" s="4" t="s">
        <v>15</v>
      </c>
      <c r="E92" s="103">
        <v>11030</v>
      </c>
      <c r="F92" s="7"/>
      <c r="G92" s="4"/>
      <c r="H92" s="4">
        <v>11030</v>
      </c>
      <c r="I92" s="42"/>
      <c r="J92" s="4"/>
      <c r="K92" s="154">
        <f t="shared" si="2"/>
        <v>11030</v>
      </c>
      <c r="L92" s="157">
        <f t="shared" si="3"/>
        <v>11030</v>
      </c>
      <c r="M92" s="144"/>
    </row>
    <row r="93" spans="1:13" ht="15.75" x14ac:dyDescent="0.25">
      <c r="A93" s="30">
        <v>543</v>
      </c>
      <c r="B93" s="29">
        <v>721</v>
      </c>
      <c r="C93" s="29" t="s">
        <v>109</v>
      </c>
      <c r="D93" s="29" t="s">
        <v>15</v>
      </c>
      <c r="E93" s="116">
        <v>1074</v>
      </c>
      <c r="F93" s="30"/>
      <c r="G93" s="29"/>
      <c r="H93" s="29">
        <v>1074</v>
      </c>
      <c r="I93" s="35"/>
      <c r="J93" s="29"/>
      <c r="K93" s="154">
        <f t="shared" si="2"/>
        <v>1074</v>
      </c>
      <c r="L93" s="157">
        <f t="shared" si="3"/>
        <v>1074</v>
      </c>
      <c r="M93" s="144"/>
    </row>
    <row r="94" spans="1:13" ht="15.75" x14ac:dyDescent="0.25">
      <c r="A94" s="30">
        <v>544</v>
      </c>
      <c r="B94" s="29">
        <v>721</v>
      </c>
      <c r="C94" s="29" t="s">
        <v>109</v>
      </c>
      <c r="D94" s="29" t="s">
        <v>15</v>
      </c>
      <c r="E94" s="116">
        <v>6459</v>
      </c>
      <c r="F94" s="30"/>
      <c r="G94" s="29"/>
      <c r="H94" s="29">
        <v>3414</v>
      </c>
      <c r="I94" s="35">
        <v>3045</v>
      </c>
      <c r="J94" s="29"/>
      <c r="K94" s="154">
        <f t="shared" si="2"/>
        <v>6459</v>
      </c>
      <c r="L94" s="157">
        <f t="shared" si="3"/>
        <v>6459</v>
      </c>
      <c r="M94" s="144"/>
    </row>
    <row r="95" spans="1:13" ht="15.75" x14ac:dyDescent="0.25">
      <c r="A95" s="30">
        <v>545</v>
      </c>
      <c r="B95" s="29">
        <v>721</v>
      </c>
      <c r="C95" s="29" t="s">
        <v>109</v>
      </c>
      <c r="D95" s="29" t="s">
        <v>15</v>
      </c>
      <c r="E95" s="116">
        <v>2404</v>
      </c>
      <c r="F95" s="30"/>
      <c r="G95" s="29"/>
      <c r="H95" s="29">
        <v>2404</v>
      </c>
      <c r="I95" s="35"/>
      <c r="J95" s="29"/>
      <c r="K95" s="154">
        <f t="shared" si="2"/>
        <v>2404</v>
      </c>
      <c r="L95" s="157">
        <f t="shared" si="3"/>
        <v>2404</v>
      </c>
      <c r="M95" s="144"/>
    </row>
    <row r="96" spans="1:13" ht="15.75" x14ac:dyDescent="0.25">
      <c r="A96" s="30">
        <v>546</v>
      </c>
      <c r="B96" s="29">
        <v>721</v>
      </c>
      <c r="C96" s="29" t="s">
        <v>109</v>
      </c>
      <c r="D96" s="29" t="s">
        <v>73</v>
      </c>
      <c r="E96" s="116">
        <v>2102</v>
      </c>
      <c r="F96" s="30"/>
      <c r="G96" s="29"/>
      <c r="H96" s="29"/>
      <c r="I96" s="35">
        <v>1792</v>
      </c>
      <c r="J96" s="29"/>
      <c r="K96" s="154">
        <f t="shared" si="2"/>
        <v>1792</v>
      </c>
      <c r="L96" s="157">
        <f t="shared" si="3"/>
        <v>1792</v>
      </c>
      <c r="M96" s="144" t="s">
        <v>589</v>
      </c>
    </row>
    <row r="97" spans="1:13" ht="15.75" x14ac:dyDescent="0.25">
      <c r="A97" s="30">
        <v>567</v>
      </c>
      <c r="B97" s="29">
        <v>721</v>
      </c>
      <c r="C97" s="29" t="s">
        <v>110</v>
      </c>
      <c r="D97" s="29" t="s">
        <v>73</v>
      </c>
      <c r="E97" s="116">
        <v>4034</v>
      </c>
      <c r="F97" s="30"/>
      <c r="G97" s="29">
        <v>2980</v>
      </c>
      <c r="H97" s="29">
        <v>634</v>
      </c>
      <c r="I97" s="35"/>
      <c r="J97" s="29"/>
      <c r="K97" s="154">
        <f t="shared" si="2"/>
        <v>3614</v>
      </c>
      <c r="L97" s="157">
        <f t="shared" si="3"/>
        <v>3614</v>
      </c>
      <c r="M97" s="144" t="s">
        <v>589</v>
      </c>
    </row>
    <row r="98" spans="1:13" ht="15.75" x14ac:dyDescent="0.25">
      <c r="A98" s="30" t="s">
        <v>111</v>
      </c>
      <c r="B98" s="29">
        <v>721</v>
      </c>
      <c r="C98" s="29" t="s">
        <v>106</v>
      </c>
      <c r="D98" s="29" t="s">
        <v>15</v>
      </c>
      <c r="E98" s="116">
        <v>3915</v>
      </c>
      <c r="F98" s="30"/>
      <c r="G98" s="29"/>
      <c r="H98" s="29">
        <v>3915</v>
      </c>
      <c r="I98" s="35"/>
      <c r="J98" s="29"/>
      <c r="K98" s="154">
        <f t="shared" si="2"/>
        <v>3915</v>
      </c>
      <c r="L98" s="157">
        <f t="shared" si="3"/>
        <v>3915</v>
      </c>
      <c r="M98" s="144"/>
    </row>
    <row r="99" spans="1:13" ht="17.25" customHeight="1" x14ac:dyDescent="0.25">
      <c r="A99" s="7">
        <v>612</v>
      </c>
      <c r="B99" s="4">
        <v>721</v>
      </c>
      <c r="C99" s="4" t="s">
        <v>112</v>
      </c>
      <c r="D99" s="4" t="s">
        <v>15</v>
      </c>
      <c r="E99" s="103">
        <v>6450</v>
      </c>
      <c r="F99" s="7"/>
      <c r="G99" s="4"/>
      <c r="H99" s="4">
        <v>5477</v>
      </c>
      <c r="I99" s="42">
        <v>973</v>
      </c>
      <c r="J99" s="4"/>
      <c r="K99" s="154">
        <f t="shared" si="2"/>
        <v>6450</v>
      </c>
      <c r="L99" s="157">
        <f t="shared" si="3"/>
        <v>6450</v>
      </c>
      <c r="M99" s="144"/>
    </row>
    <row r="100" spans="1:13" ht="17.25" customHeight="1" x14ac:dyDescent="0.25">
      <c r="A100" s="7" t="s">
        <v>562</v>
      </c>
      <c r="B100" s="4">
        <v>561</v>
      </c>
      <c r="C100" s="4" t="s">
        <v>563</v>
      </c>
      <c r="D100" s="4" t="s">
        <v>15</v>
      </c>
      <c r="E100" s="103">
        <v>778</v>
      </c>
      <c r="F100" s="7"/>
      <c r="G100" s="4"/>
      <c r="H100" s="4">
        <v>778</v>
      </c>
      <c r="I100" s="46"/>
      <c r="J100" s="4"/>
      <c r="K100" s="154">
        <f t="shared" si="2"/>
        <v>778</v>
      </c>
      <c r="L100" s="157">
        <f t="shared" si="3"/>
        <v>778</v>
      </c>
      <c r="M100" s="144"/>
    </row>
    <row r="101" spans="1:13" ht="17.25" customHeight="1" x14ac:dyDescent="0.25">
      <c r="A101" s="7">
        <v>659</v>
      </c>
      <c r="B101" s="4">
        <v>566</v>
      </c>
      <c r="C101" s="4" t="s">
        <v>574</v>
      </c>
      <c r="D101" s="4" t="s">
        <v>15</v>
      </c>
      <c r="E101" s="103">
        <v>6220</v>
      </c>
      <c r="F101" s="7"/>
      <c r="G101" s="4"/>
      <c r="H101" s="4"/>
      <c r="I101" s="46">
        <v>6220</v>
      </c>
      <c r="J101" s="4"/>
      <c r="K101" s="154">
        <f t="shared" si="2"/>
        <v>6220</v>
      </c>
      <c r="L101" s="157">
        <f t="shared" si="3"/>
        <v>6220</v>
      </c>
      <c r="M101" s="144"/>
    </row>
    <row r="102" spans="1:13" ht="17.25" customHeight="1" x14ac:dyDescent="0.25">
      <c r="A102" s="7">
        <v>660</v>
      </c>
      <c r="B102" s="4">
        <v>566</v>
      </c>
      <c r="C102" s="4" t="s">
        <v>574</v>
      </c>
      <c r="D102" s="4" t="s">
        <v>15</v>
      </c>
      <c r="E102" s="103">
        <v>6201</v>
      </c>
      <c r="F102" s="7"/>
      <c r="G102" s="4"/>
      <c r="H102" s="4"/>
      <c r="I102" s="46">
        <v>6201</v>
      </c>
      <c r="J102" s="4"/>
      <c r="K102" s="154">
        <f t="shared" si="2"/>
        <v>6201</v>
      </c>
      <c r="L102" s="157">
        <f t="shared" si="3"/>
        <v>6201</v>
      </c>
      <c r="M102" s="144"/>
    </row>
    <row r="103" spans="1:13" ht="17.25" customHeight="1" x14ac:dyDescent="0.25">
      <c r="A103" s="7" t="s">
        <v>214</v>
      </c>
      <c r="B103" s="4">
        <v>721</v>
      </c>
      <c r="C103" s="4" t="s">
        <v>212</v>
      </c>
      <c r="D103" s="4" t="s">
        <v>39</v>
      </c>
      <c r="E103" s="103">
        <v>2103</v>
      </c>
      <c r="F103" s="7"/>
      <c r="G103" s="4"/>
      <c r="H103" s="4">
        <v>2103</v>
      </c>
      <c r="I103" s="29"/>
      <c r="J103" s="4"/>
      <c r="K103" s="154">
        <f t="shared" si="2"/>
        <v>2103</v>
      </c>
      <c r="L103" s="157">
        <f t="shared" si="3"/>
        <v>2103</v>
      </c>
      <c r="M103" s="144"/>
    </row>
    <row r="104" spans="1:13" ht="17.25" customHeight="1" x14ac:dyDescent="0.25">
      <c r="A104" s="7">
        <v>937</v>
      </c>
      <c r="B104" s="4">
        <v>721</v>
      </c>
      <c r="C104" s="4" t="s">
        <v>40</v>
      </c>
      <c r="D104" s="4" t="s">
        <v>39</v>
      </c>
      <c r="E104" s="103">
        <v>7216</v>
      </c>
      <c r="F104" s="7">
        <v>2227</v>
      </c>
      <c r="G104" s="4">
        <v>4989</v>
      </c>
      <c r="H104" s="4"/>
      <c r="I104" s="46"/>
      <c r="J104" s="4"/>
      <c r="K104" s="154">
        <f t="shared" si="2"/>
        <v>7216</v>
      </c>
      <c r="L104" s="157">
        <f t="shared" si="3"/>
        <v>7216</v>
      </c>
      <c r="M104" s="144"/>
    </row>
    <row r="105" spans="1:13" ht="17.25" customHeight="1" x14ac:dyDescent="0.25">
      <c r="A105" s="7">
        <v>938</v>
      </c>
      <c r="B105" s="4">
        <v>721</v>
      </c>
      <c r="C105" s="4" t="s">
        <v>40</v>
      </c>
      <c r="D105" s="4" t="s">
        <v>39</v>
      </c>
      <c r="E105" s="103">
        <v>5784</v>
      </c>
      <c r="F105" s="7">
        <v>4554</v>
      </c>
      <c r="G105" s="4">
        <v>1230</v>
      </c>
      <c r="H105" s="4"/>
      <c r="I105" s="35"/>
      <c r="J105" s="4"/>
      <c r="K105" s="154">
        <f t="shared" si="2"/>
        <v>5784</v>
      </c>
      <c r="L105" s="157">
        <f t="shared" si="3"/>
        <v>5784</v>
      </c>
      <c r="M105" s="144"/>
    </row>
    <row r="106" spans="1:13" ht="17.25" customHeight="1" x14ac:dyDescent="0.25">
      <c r="A106" s="7">
        <v>948</v>
      </c>
      <c r="B106" s="4">
        <v>721</v>
      </c>
      <c r="C106" s="4" t="s">
        <v>40</v>
      </c>
      <c r="D106" s="4" t="s">
        <v>39</v>
      </c>
      <c r="E106" s="103">
        <v>1480</v>
      </c>
      <c r="F106" s="7"/>
      <c r="G106" s="4">
        <v>1480</v>
      </c>
      <c r="H106" s="4"/>
      <c r="I106" s="35"/>
      <c r="J106" s="4"/>
      <c r="K106" s="154">
        <f t="shared" si="2"/>
        <v>1480</v>
      </c>
      <c r="L106" s="157">
        <f t="shared" si="3"/>
        <v>1480</v>
      </c>
      <c r="M106" s="144"/>
    </row>
    <row r="107" spans="1:13" ht="17.25" customHeight="1" x14ac:dyDescent="0.25">
      <c r="A107" s="7">
        <v>949</v>
      </c>
      <c r="B107" s="4">
        <v>721</v>
      </c>
      <c r="C107" s="4" t="s">
        <v>40</v>
      </c>
      <c r="D107" s="4" t="s">
        <v>39</v>
      </c>
      <c r="E107" s="103">
        <v>6318</v>
      </c>
      <c r="F107" s="7">
        <v>4910</v>
      </c>
      <c r="G107" s="4">
        <v>1408</v>
      </c>
      <c r="H107" s="4"/>
      <c r="I107" s="35"/>
      <c r="J107" s="4"/>
      <c r="K107" s="154">
        <f t="shared" si="2"/>
        <v>6318</v>
      </c>
      <c r="L107" s="157">
        <f t="shared" si="3"/>
        <v>6318</v>
      </c>
      <c r="M107" s="144"/>
    </row>
    <row r="108" spans="1:13" ht="17.25" customHeight="1" x14ac:dyDescent="0.25">
      <c r="A108" s="7">
        <v>950</v>
      </c>
      <c r="B108" s="4">
        <v>721</v>
      </c>
      <c r="C108" s="4" t="s">
        <v>40</v>
      </c>
      <c r="D108" s="4" t="s">
        <v>39</v>
      </c>
      <c r="E108" s="103">
        <v>4059</v>
      </c>
      <c r="F108" s="7">
        <v>1672</v>
      </c>
      <c r="G108" s="4">
        <v>2387</v>
      </c>
      <c r="H108" s="4"/>
      <c r="I108" s="35"/>
      <c r="J108" s="4"/>
      <c r="K108" s="154">
        <f t="shared" si="2"/>
        <v>4059</v>
      </c>
      <c r="L108" s="157">
        <f t="shared" si="3"/>
        <v>4059</v>
      </c>
      <c r="M108" s="144"/>
    </row>
    <row r="109" spans="1:13" ht="17.25" customHeight="1" x14ac:dyDescent="0.25">
      <c r="A109" s="7">
        <v>951</v>
      </c>
      <c r="B109" s="4">
        <v>721</v>
      </c>
      <c r="C109" s="4" t="s">
        <v>40</v>
      </c>
      <c r="D109" s="4" t="s">
        <v>39</v>
      </c>
      <c r="E109" s="103">
        <v>7570</v>
      </c>
      <c r="F109" s="7">
        <v>7570</v>
      </c>
      <c r="G109" s="4"/>
      <c r="H109" s="4"/>
      <c r="I109" s="35"/>
      <c r="J109" s="4"/>
      <c r="K109" s="154">
        <f t="shared" si="2"/>
        <v>7570</v>
      </c>
      <c r="L109" s="157">
        <f t="shared" si="3"/>
        <v>7570</v>
      </c>
      <c r="M109" s="144"/>
    </row>
    <row r="110" spans="1:13" ht="17.25" customHeight="1" x14ac:dyDescent="0.25">
      <c r="A110" s="7">
        <v>952</v>
      </c>
      <c r="B110" s="4">
        <v>721</v>
      </c>
      <c r="C110" s="4" t="s">
        <v>238</v>
      </c>
      <c r="D110" s="4" t="s">
        <v>15</v>
      </c>
      <c r="E110" s="103">
        <v>82890</v>
      </c>
      <c r="F110" s="7">
        <v>78804</v>
      </c>
      <c r="G110" s="4"/>
      <c r="H110" s="4"/>
      <c r="I110" s="42"/>
      <c r="J110" s="4">
        <v>4086</v>
      </c>
      <c r="K110" s="154">
        <f t="shared" si="2"/>
        <v>78804</v>
      </c>
      <c r="L110" s="157">
        <f t="shared" si="3"/>
        <v>82890</v>
      </c>
      <c r="M110" s="144" t="s">
        <v>585</v>
      </c>
    </row>
    <row r="111" spans="1:13" ht="17.25" customHeight="1" x14ac:dyDescent="0.25">
      <c r="A111" s="16">
        <v>953</v>
      </c>
      <c r="B111" s="18">
        <v>569</v>
      </c>
      <c r="C111" s="18" t="s">
        <v>274</v>
      </c>
      <c r="D111" s="18" t="s">
        <v>74</v>
      </c>
      <c r="E111" s="114">
        <v>2974</v>
      </c>
      <c r="F111" s="7">
        <v>2016</v>
      </c>
      <c r="G111" s="4"/>
      <c r="H111" s="4"/>
      <c r="I111" s="42"/>
      <c r="J111" s="18">
        <v>958</v>
      </c>
      <c r="K111" s="154">
        <f t="shared" si="2"/>
        <v>2016</v>
      </c>
      <c r="L111" s="157">
        <f t="shared" si="3"/>
        <v>2974</v>
      </c>
      <c r="M111" s="144" t="s">
        <v>585</v>
      </c>
    </row>
    <row r="112" spans="1:13" ht="17.25" customHeight="1" x14ac:dyDescent="0.25">
      <c r="A112" s="7">
        <v>954</v>
      </c>
      <c r="B112" s="4">
        <v>721</v>
      </c>
      <c r="C112" s="4" t="s">
        <v>215</v>
      </c>
      <c r="D112" s="4" t="s">
        <v>15</v>
      </c>
      <c r="E112" s="103">
        <v>8975</v>
      </c>
      <c r="F112" s="7">
        <v>7596</v>
      </c>
      <c r="G112" s="4"/>
      <c r="H112" s="4"/>
      <c r="I112" s="42"/>
      <c r="J112" s="4">
        <v>1379</v>
      </c>
      <c r="K112" s="154">
        <f t="shared" si="2"/>
        <v>7596</v>
      </c>
      <c r="L112" s="157">
        <f t="shared" si="3"/>
        <v>8975</v>
      </c>
      <c r="M112" s="144" t="s">
        <v>585</v>
      </c>
    </row>
    <row r="113" spans="1:13" ht="17.25" customHeight="1" x14ac:dyDescent="0.25">
      <c r="A113" s="7">
        <v>955</v>
      </c>
      <c r="B113" s="4">
        <v>721</v>
      </c>
      <c r="C113" s="4" t="s">
        <v>215</v>
      </c>
      <c r="D113" s="4" t="s">
        <v>15</v>
      </c>
      <c r="E113" s="103">
        <v>15306</v>
      </c>
      <c r="F113" s="7">
        <v>13743</v>
      </c>
      <c r="G113" s="4"/>
      <c r="H113" s="4"/>
      <c r="I113" s="42"/>
      <c r="J113" s="4">
        <v>1563</v>
      </c>
      <c r="K113" s="154">
        <f t="shared" si="2"/>
        <v>13743</v>
      </c>
      <c r="L113" s="157">
        <f t="shared" si="3"/>
        <v>15306</v>
      </c>
      <c r="M113" s="144" t="s">
        <v>585</v>
      </c>
    </row>
    <row r="114" spans="1:13" ht="17.25" customHeight="1" x14ac:dyDescent="0.25">
      <c r="A114" s="7">
        <v>956</v>
      </c>
      <c r="B114" s="4">
        <v>721</v>
      </c>
      <c r="C114" s="4" t="s">
        <v>215</v>
      </c>
      <c r="D114" s="4" t="s">
        <v>15</v>
      </c>
      <c r="E114" s="103">
        <v>3666</v>
      </c>
      <c r="F114" s="7">
        <v>3461</v>
      </c>
      <c r="G114" s="4">
        <v>205</v>
      </c>
      <c r="H114" s="4"/>
      <c r="I114" s="35"/>
      <c r="J114" s="4"/>
      <c r="K114" s="154">
        <f t="shared" si="2"/>
        <v>3666</v>
      </c>
      <c r="L114" s="157">
        <f t="shared" si="3"/>
        <v>3666</v>
      </c>
      <c r="M114" s="144"/>
    </row>
    <row r="115" spans="1:13" ht="17.25" customHeight="1" x14ac:dyDescent="0.25">
      <c r="A115" s="7" t="s">
        <v>216</v>
      </c>
      <c r="B115" s="4">
        <v>721</v>
      </c>
      <c r="C115" s="4" t="s">
        <v>215</v>
      </c>
      <c r="D115" s="4" t="s">
        <v>15</v>
      </c>
      <c r="E115" s="103">
        <v>216683</v>
      </c>
      <c r="F115" s="7">
        <v>200949</v>
      </c>
      <c r="G115" s="4">
        <v>4423</v>
      </c>
      <c r="H115" s="4"/>
      <c r="I115" s="35"/>
      <c r="J115" s="4">
        <v>11311</v>
      </c>
      <c r="K115" s="154">
        <f t="shared" si="2"/>
        <v>205372</v>
      </c>
      <c r="L115" s="157">
        <f t="shared" si="3"/>
        <v>216683</v>
      </c>
      <c r="M115" s="144" t="s">
        <v>585</v>
      </c>
    </row>
    <row r="116" spans="1:13" ht="17.25" customHeight="1" x14ac:dyDescent="0.25">
      <c r="A116" s="15" t="s">
        <v>268</v>
      </c>
      <c r="B116" s="17">
        <v>721</v>
      </c>
      <c r="C116" s="17" t="s">
        <v>238</v>
      </c>
      <c r="D116" s="17" t="s">
        <v>15</v>
      </c>
      <c r="E116" s="106">
        <v>7403</v>
      </c>
      <c r="F116" s="15">
        <v>7103</v>
      </c>
      <c r="G116" s="4"/>
      <c r="H116" s="4"/>
      <c r="I116" s="35"/>
      <c r="J116" s="4">
        <v>300</v>
      </c>
      <c r="K116" s="154">
        <f t="shared" si="2"/>
        <v>7103</v>
      </c>
      <c r="L116" s="157">
        <f t="shared" si="3"/>
        <v>7403</v>
      </c>
      <c r="M116" s="144" t="s">
        <v>585</v>
      </c>
    </row>
    <row r="117" spans="1:13" ht="17.25" customHeight="1" x14ac:dyDescent="0.25">
      <c r="A117" s="15" t="s">
        <v>269</v>
      </c>
      <c r="B117" s="17">
        <v>721</v>
      </c>
      <c r="C117" s="17" t="s">
        <v>238</v>
      </c>
      <c r="D117" s="17" t="s">
        <v>15</v>
      </c>
      <c r="E117" s="106">
        <v>2196</v>
      </c>
      <c r="F117" s="15">
        <v>2110</v>
      </c>
      <c r="G117" s="4"/>
      <c r="H117" s="4"/>
      <c r="I117" s="35"/>
      <c r="J117" s="4">
        <v>86</v>
      </c>
      <c r="K117" s="154">
        <f t="shared" si="2"/>
        <v>2110</v>
      </c>
      <c r="L117" s="157">
        <f t="shared" si="3"/>
        <v>2196</v>
      </c>
      <c r="M117" s="144" t="s">
        <v>585</v>
      </c>
    </row>
    <row r="118" spans="1:13" ht="17.25" customHeight="1" x14ac:dyDescent="0.25">
      <c r="A118" s="15" t="s">
        <v>270</v>
      </c>
      <c r="B118" s="17">
        <v>721</v>
      </c>
      <c r="C118" s="17" t="s">
        <v>238</v>
      </c>
      <c r="D118" s="17" t="s">
        <v>15</v>
      </c>
      <c r="E118" s="106">
        <v>2889</v>
      </c>
      <c r="F118" s="15">
        <v>2754</v>
      </c>
      <c r="G118" s="4"/>
      <c r="H118" s="4"/>
      <c r="I118" s="35"/>
      <c r="J118" s="4">
        <v>135</v>
      </c>
      <c r="K118" s="154">
        <f t="shared" si="2"/>
        <v>2754</v>
      </c>
      <c r="L118" s="157">
        <f t="shared" si="3"/>
        <v>2889</v>
      </c>
      <c r="M118" s="144" t="s">
        <v>585</v>
      </c>
    </row>
    <row r="119" spans="1:13" ht="17.25" customHeight="1" x14ac:dyDescent="0.25">
      <c r="A119" s="15" t="s">
        <v>271</v>
      </c>
      <c r="B119" s="17">
        <v>721</v>
      </c>
      <c r="C119" s="17" t="s">
        <v>238</v>
      </c>
      <c r="D119" s="17" t="s">
        <v>15</v>
      </c>
      <c r="E119" s="106">
        <v>2191</v>
      </c>
      <c r="F119" s="15">
        <v>2091</v>
      </c>
      <c r="G119" s="4"/>
      <c r="H119" s="4"/>
      <c r="I119" s="35"/>
      <c r="J119" s="4">
        <v>100</v>
      </c>
      <c r="K119" s="154">
        <f t="shared" si="2"/>
        <v>2091</v>
      </c>
      <c r="L119" s="157">
        <f t="shared" si="3"/>
        <v>2191</v>
      </c>
      <c r="M119" s="144" t="s">
        <v>585</v>
      </c>
    </row>
    <row r="120" spans="1:13" ht="17.25" customHeight="1" x14ac:dyDescent="0.25">
      <c r="A120" s="15" t="s">
        <v>272</v>
      </c>
      <c r="B120" s="17">
        <v>721</v>
      </c>
      <c r="C120" s="17" t="s">
        <v>238</v>
      </c>
      <c r="D120" s="17" t="s">
        <v>15</v>
      </c>
      <c r="E120" s="106">
        <v>1916</v>
      </c>
      <c r="F120" s="15">
        <v>1811</v>
      </c>
      <c r="G120" s="4"/>
      <c r="H120" s="4"/>
      <c r="I120" s="35"/>
      <c r="J120" s="4">
        <v>105</v>
      </c>
      <c r="K120" s="154">
        <f t="shared" si="2"/>
        <v>1811</v>
      </c>
      <c r="L120" s="157">
        <f t="shared" si="3"/>
        <v>1916</v>
      </c>
      <c r="M120" s="144" t="s">
        <v>585</v>
      </c>
    </row>
    <row r="121" spans="1:13" ht="17.25" customHeight="1" x14ac:dyDescent="0.25">
      <c r="A121" s="7" t="s">
        <v>273</v>
      </c>
      <c r="B121" s="4">
        <v>721</v>
      </c>
      <c r="C121" s="4" t="s">
        <v>238</v>
      </c>
      <c r="D121" s="4" t="s">
        <v>15</v>
      </c>
      <c r="E121" s="103">
        <v>3500</v>
      </c>
      <c r="F121" s="7">
        <v>3282</v>
      </c>
      <c r="G121" s="4"/>
      <c r="H121" s="4"/>
      <c r="I121" s="35"/>
      <c r="J121" s="4">
        <v>218</v>
      </c>
      <c r="K121" s="154">
        <f t="shared" si="2"/>
        <v>3282</v>
      </c>
      <c r="L121" s="157">
        <f t="shared" si="3"/>
        <v>3500</v>
      </c>
      <c r="M121" s="144" t="s">
        <v>585</v>
      </c>
    </row>
    <row r="122" spans="1:13" ht="17.25" customHeight="1" x14ac:dyDescent="0.25">
      <c r="A122" s="7" t="s">
        <v>217</v>
      </c>
      <c r="B122" s="4">
        <v>721</v>
      </c>
      <c r="C122" s="4" t="s">
        <v>40</v>
      </c>
      <c r="D122" s="4" t="s">
        <v>218</v>
      </c>
      <c r="E122" s="103">
        <v>3403</v>
      </c>
      <c r="F122" s="7"/>
      <c r="G122" s="4"/>
      <c r="H122" s="4">
        <v>2943</v>
      </c>
      <c r="I122" s="35"/>
      <c r="J122" s="4"/>
      <c r="K122" s="154">
        <f t="shared" si="2"/>
        <v>2943</v>
      </c>
      <c r="L122" s="157">
        <f t="shared" si="3"/>
        <v>2943</v>
      </c>
      <c r="M122" s="144" t="s">
        <v>589</v>
      </c>
    </row>
    <row r="123" spans="1:13" ht="17.25" customHeight="1" x14ac:dyDescent="0.25">
      <c r="A123" s="7" t="s">
        <v>219</v>
      </c>
      <c r="B123" s="4">
        <v>721</v>
      </c>
      <c r="C123" s="4" t="s">
        <v>40</v>
      </c>
      <c r="D123" s="4" t="s">
        <v>39</v>
      </c>
      <c r="E123" s="103">
        <v>7414</v>
      </c>
      <c r="F123" s="7">
        <v>1924</v>
      </c>
      <c r="G123" s="4">
        <v>3923</v>
      </c>
      <c r="H123" s="4">
        <v>1567</v>
      </c>
      <c r="I123" s="35"/>
      <c r="J123" s="4"/>
      <c r="K123" s="154">
        <f t="shared" si="2"/>
        <v>7414</v>
      </c>
      <c r="L123" s="157">
        <f t="shared" si="3"/>
        <v>7414</v>
      </c>
      <c r="M123" s="144"/>
    </row>
    <row r="124" spans="1:13" ht="17.25" customHeight="1" x14ac:dyDescent="0.25">
      <c r="A124" s="7" t="s">
        <v>220</v>
      </c>
      <c r="B124" s="4">
        <v>721</v>
      </c>
      <c r="C124" s="4" t="s">
        <v>40</v>
      </c>
      <c r="D124" s="4" t="s">
        <v>218</v>
      </c>
      <c r="E124" s="103">
        <v>7247</v>
      </c>
      <c r="F124" s="7">
        <v>433</v>
      </c>
      <c r="G124" s="4">
        <v>2532</v>
      </c>
      <c r="H124" s="4">
        <v>3042</v>
      </c>
      <c r="I124" s="35"/>
      <c r="J124" s="4"/>
      <c r="K124" s="154">
        <f t="shared" si="2"/>
        <v>6007</v>
      </c>
      <c r="L124" s="157">
        <f t="shared" si="3"/>
        <v>6007</v>
      </c>
      <c r="M124" s="144" t="s">
        <v>589</v>
      </c>
    </row>
    <row r="125" spans="1:13" ht="17.25" customHeight="1" x14ac:dyDescent="0.25">
      <c r="A125" s="7">
        <v>969</v>
      </c>
      <c r="B125" s="4">
        <v>721</v>
      </c>
      <c r="C125" s="4" t="s">
        <v>221</v>
      </c>
      <c r="D125" s="4" t="s">
        <v>39</v>
      </c>
      <c r="E125" s="103">
        <v>3030</v>
      </c>
      <c r="F125" s="7"/>
      <c r="G125" s="4"/>
      <c r="H125" s="4"/>
      <c r="I125" s="35">
        <v>3030</v>
      </c>
      <c r="J125" s="4"/>
      <c r="K125" s="154">
        <f t="shared" si="2"/>
        <v>3030</v>
      </c>
      <c r="L125" s="157">
        <f t="shared" si="3"/>
        <v>3030</v>
      </c>
      <c r="M125" s="144"/>
    </row>
    <row r="126" spans="1:13" ht="17.25" customHeight="1" x14ac:dyDescent="0.25">
      <c r="A126" s="7" t="s">
        <v>222</v>
      </c>
      <c r="B126" s="4">
        <v>721</v>
      </c>
      <c r="C126" s="4" t="s">
        <v>40</v>
      </c>
      <c r="D126" s="4" t="s">
        <v>218</v>
      </c>
      <c r="E126" s="103">
        <v>3708</v>
      </c>
      <c r="F126" s="7"/>
      <c r="G126" s="4"/>
      <c r="H126" s="4"/>
      <c r="I126" s="35">
        <v>2958</v>
      </c>
      <c r="J126" s="4"/>
      <c r="K126" s="154">
        <f t="shared" si="2"/>
        <v>2958</v>
      </c>
      <c r="L126" s="157">
        <f t="shared" si="3"/>
        <v>2958</v>
      </c>
      <c r="M126" s="144" t="s">
        <v>589</v>
      </c>
    </row>
    <row r="127" spans="1:13" ht="17.25" customHeight="1" x14ac:dyDescent="0.25">
      <c r="A127" s="7">
        <v>986</v>
      </c>
      <c r="B127" s="4">
        <v>721</v>
      </c>
      <c r="C127" s="4" t="s">
        <v>40</v>
      </c>
      <c r="D127" s="4" t="s">
        <v>39</v>
      </c>
      <c r="E127" s="103">
        <v>1939</v>
      </c>
      <c r="F127" s="7"/>
      <c r="G127" s="4"/>
      <c r="H127" s="4">
        <v>1939</v>
      </c>
      <c r="I127" s="35"/>
      <c r="J127" s="4"/>
      <c r="K127" s="154">
        <f t="shared" si="2"/>
        <v>1939</v>
      </c>
      <c r="L127" s="157">
        <f t="shared" si="3"/>
        <v>1939</v>
      </c>
      <c r="M127" s="144"/>
    </row>
    <row r="128" spans="1:13" ht="17.25" customHeight="1" x14ac:dyDescent="0.25">
      <c r="A128" s="7">
        <v>1120</v>
      </c>
      <c r="B128" s="4">
        <v>561</v>
      </c>
      <c r="C128" s="4" t="s">
        <v>564</v>
      </c>
      <c r="D128" s="4" t="s">
        <v>25</v>
      </c>
      <c r="E128" s="103">
        <v>1462</v>
      </c>
      <c r="F128" s="7"/>
      <c r="G128" s="4">
        <v>1462</v>
      </c>
      <c r="H128" s="4"/>
      <c r="I128" s="35"/>
      <c r="J128" s="4"/>
      <c r="K128" s="154">
        <f t="shared" si="2"/>
        <v>1462</v>
      </c>
      <c r="L128" s="157">
        <f t="shared" si="3"/>
        <v>1462</v>
      </c>
      <c r="M128" s="144"/>
    </row>
    <row r="129" spans="1:13" ht="17.25" customHeight="1" x14ac:dyDescent="0.25">
      <c r="A129" s="7">
        <v>1127</v>
      </c>
      <c r="B129" s="4">
        <v>561</v>
      </c>
      <c r="C129" s="4" t="s">
        <v>564</v>
      </c>
      <c r="D129" s="4" t="s">
        <v>39</v>
      </c>
      <c r="E129" s="103">
        <v>2471</v>
      </c>
      <c r="F129" s="7"/>
      <c r="G129" s="4"/>
      <c r="H129" s="4">
        <v>2471</v>
      </c>
      <c r="I129" s="35"/>
      <c r="J129" s="4"/>
      <c r="K129" s="154">
        <f t="shared" si="2"/>
        <v>2471</v>
      </c>
      <c r="L129" s="157">
        <f t="shared" si="3"/>
        <v>2471</v>
      </c>
      <c r="M129" s="144"/>
    </row>
    <row r="130" spans="1:13" ht="17.25" customHeight="1" x14ac:dyDescent="0.25">
      <c r="A130" s="7" t="s">
        <v>224</v>
      </c>
      <c r="B130" s="4">
        <v>721</v>
      </c>
      <c r="C130" s="4" t="s">
        <v>225</v>
      </c>
      <c r="D130" s="4" t="s">
        <v>39</v>
      </c>
      <c r="E130" s="103">
        <v>9700</v>
      </c>
      <c r="F130" s="7"/>
      <c r="G130" s="4"/>
      <c r="H130" s="4">
        <v>9700</v>
      </c>
      <c r="I130" s="35"/>
      <c r="J130" s="4"/>
      <c r="K130" s="154">
        <f t="shared" si="2"/>
        <v>9700</v>
      </c>
      <c r="L130" s="157">
        <f t="shared" si="3"/>
        <v>9700</v>
      </c>
      <c r="M130" s="144"/>
    </row>
    <row r="131" spans="1:13" ht="17.25" customHeight="1" x14ac:dyDescent="0.25">
      <c r="A131" s="7">
        <v>1145</v>
      </c>
      <c r="B131" s="4">
        <v>721</v>
      </c>
      <c r="C131" s="4" t="s">
        <v>223</v>
      </c>
      <c r="D131" s="4" t="s">
        <v>25</v>
      </c>
      <c r="E131" s="103">
        <v>9644</v>
      </c>
      <c r="F131" s="7">
        <v>8932</v>
      </c>
      <c r="G131" s="4"/>
      <c r="H131" s="4">
        <v>712</v>
      </c>
      <c r="I131" s="35"/>
      <c r="J131" s="4"/>
      <c r="K131" s="154">
        <f t="shared" si="2"/>
        <v>9644</v>
      </c>
      <c r="L131" s="157">
        <f t="shared" si="3"/>
        <v>9644</v>
      </c>
      <c r="M131" s="144"/>
    </row>
    <row r="132" spans="1:13" ht="17.25" customHeight="1" x14ac:dyDescent="0.25">
      <c r="A132" s="7">
        <v>1146</v>
      </c>
      <c r="B132" s="4">
        <v>721</v>
      </c>
      <c r="C132" s="4" t="s">
        <v>223</v>
      </c>
      <c r="D132" s="4" t="s">
        <v>15</v>
      </c>
      <c r="E132" s="103">
        <v>5828</v>
      </c>
      <c r="F132" s="7"/>
      <c r="G132" s="4"/>
      <c r="H132" s="4">
        <v>1695</v>
      </c>
      <c r="I132" s="35">
        <v>4133</v>
      </c>
      <c r="J132" s="4"/>
      <c r="K132" s="154">
        <f t="shared" si="2"/>
        <v>5828</v>
      </c>
      <c r="L132" s="157">
        <f t="shared" si="3"/>
        <v>5828</v>
      </c>
      <c r="M132" s="144"/>
    </row>
    <row r="133" spans="1:13" ht="17.25" customHeight="1" x14ac:dyDescent="0.25">
      <c r="A133" s="7" t="s">
        <v>226</v>
      </c>
      <c r="B133" s="4">
        <v>721</v>
      </c>
      <c r="C133" s="4" t="s">
        <v>225</v>
      </c>
      <c r="D133" s="4" t="s">
        <v>227</v>
      </c>
      <c r="E133" s="103">
        <v>7986</v>
      </c>
      <c r="F133" s="7">
        <v>7986</v>
      </c>
      <c r="G133" s="4"/>
      <c r="H133" s="4"/>
      <c r="I133" s="35"/>
      <c r="J133" s="4"/>
      <c r="K133" s="154">
        <f t="shared" si="2"/>
        <v>7986</v>
      </c>
      <c r="L133" s="157">
        <f t="shared" si="3"/>
        <v>7986</v>
      </c>
      <c r="M133" s="144"/>
    </row>
    <row r="134" spans="1:13" ht="17.25" customHeight="1" x14ac:dyDescent="0.25">
      <c r="A134" s="7" t="s">
        <v>211</v>
      </c>
      <c r="B134" s="4">
        <v>721</v>
      </c>
      <c r="C134" s="4" t="s">
        <v>212</v>
      </c>
      <c r="D134" s="4" t="s">
        <v>15</v>
      </c>
      <c r="E134" s="103">
        <v>2185</v>
      </c>
      <c r="F134" s="7">
        <v>1668</v>
      </c>
      <c r="G134" s="4">
        <v>517</v>
      </c>
      <c r="H134" s="4"/>
      <c r="I134" s="42"/>
      <c r="J134" s="4"/>
      <c r="K134" s="154">
        <f t="shared" si="2"/>
        <v>2185</v>
      </c>
      <c r="L134" s="157">
        <f t="shared" si="3"/>
        <v>2185</v>
      </c>
      <c r="M134" s="144"/>
    </row>
    <row r="135" spans="1:13" ht="17.25" customHeight="1" x14ac:dyDescent="0.25">
      <c r="A135" s="7" t="s">
        <v>213</v>
      </c>
      <c r="B135" s="4">
        <v>721</v>
      </c>
      <c r="C135" s="4" t="s">
        <v>212</v>
      </c>
      <c r="D135" s="4" t="s">
        <v>15</v>
      </c>
      <c r="E135" s="103">
        <v>138635</v>
      </c>
      <c r="F135" s="7">
        <v>134043</v>
      </c>
      <c r="G135" s="4">
        <v>3115</v>
      </c>
      <c r="H135" s="4"/>
      <c r="I135" s="42"/>
      <c r="J135" s="4">
        <v>1477</v>
      </c>
      <c r="K135" s="154">
        <f t="shared" si="2"/>
        <v>137158</v>
      </c>
      <c r="L135" s="157">
        <f t="shared" si="3"/>
        <v>138635</v>
      </c>
      <c r="M135" s="144" t="s">
        <v>585</v>
      </c>
    </row>
    <row r="136" spans="1:13" ht="17.25" customHeight="1" x14ac:dyDescent="0.25">
      <c r="A136" s="7">
        <v>1753</v>
      </c>
      <c r="B136" s="4">
        <v>721</v>
      </c>
      <c r="C136" s="4" t="s">
        <v>40</v>
      </c>
      <c r="D136" s="4" t="s">
        <v>15</v>
      </c>
      <c r="E136" s="103">
        <v>6491</v>
      </c>
      <c r="F136" s="7"/>
      <c r="G136" s="4"/>
      <c r="H136" s="4">
        <v>6046</v>
      </c>
      <c r="I136" s="4">
        <v>251</v>
      </c>
      <c r="J136" s="4">
        <v>194</v>
      </c>
      <c r="K136" s="154">
        <f t="shared" si="2"/>
        <v>6297</v>
      </c>
      <c r="L136" s="157">
        <f t="shared" si="3"/>
        <v>6491</v>
      </c>
      <c r="M136" s="144" t="s">
        <v>585</v>
      </c>
    </row>
    <row r="137" spans="1:13" ht="17.25" customHeight="1" x14ac:dyDescent="0.25">
      <c r="A137" s="7" t="s">
        <v>171</v>
      </c>
      <c r="B137" s="4">
        <v>721</v>
      </c>
      <c r="C137" s="4" t="s">
        <v>40</v>
      </c>
      <c r="D137" s="4" t="s">
        <v>15</v>
      </c>
      <c r="E137" s="103">
        <v>1602</v>
      </c>
      <c r="F137" s="7"/>
      <c r="G137" s="4"/>
      <c r="H137" s="4">
        <v>955</v>
      </c>
      <c r="I137" s="4">
        <v>512</v>
      </c>
      <c r="J137" s="4">
        <v>135</v>
      </c>
      <c r="K137" s="154">
        <f t="shared" si="2"/>
        <v>1467</v>
      </c>
      <c r="L137" s="157">
        <f t="shared" si="3"/>
        <v>1602</v>
      </c>
      <c r="M137" s="144" t="s">
        <v>585</v>
      </c>
    </row>
    <row r="138" spans="1:13" ht="17.25" customHeight="1" x14ac:dyDescent="0.25">
      <c r="A138" s="7" t="s">
        <v>172</v>
      </c>
      <c r="B138" s="4">
        <v>721</v>
      </c>
      <c r="C138" s="4" t="s">
        <v>40</v>
      </c>
      <c r="D138" s="4" t="s">
        <v>25</v>
      </c>
      <c r="E138" s="103">
        <v>1700</v>
      </c>
      <c r="F138" s="7"/>
      <c r="G138" s="4"/>
      <c r="H138" s="4">
        <v>414</v>
      </c>
      <c r="I138" s="4">
        <v>1286</v>
      </c>
      <c r="J138" s="4"/>
      <c r="K138" s="154">
        <f t="shared" si="2"/>
        <v>1700</v>
      </c>
      <c r="L138" s="157">
        <f t="shared" si="3"/>
        <v>1700</v>
      </c>
      <c r="M138" s="144"/>
    </row>
    <row r="139" spans="1:13" ht="17.25" customHeight="1" x14ac:dyDescent="0.25">
      <c r="A139" s="7">
        <v>1786</v>
      </c>
      <c r="B139" s="4">
        <v>721</v>
      </c>
      <c r="C139" s="4" t="s">
        <v>173</v>
      </c>
      <c r="D139" s="4" t="s">
        <v>15</v>
      </c>
      <c r="E139" s="103">
        <v>8568</v>
      </c>
      <c r="F139" s="7"/>
      <c r="G139" s="4">
        <v>7626</v>
      </c>
      <c r="H139" s="4">
        <v>942</v>
      </c>
      <c r="I139" s="4"/>
      <c r="J139" s="4"/>
      <c r="K139" s="154">
        <f t="shared" ref="K139:K202" si="4">F139+G139+H139+I139</f>
        <v>8568</v>
      </c>
      <c r="L139" s="157">
        <f t="shared" ref="L139:L202" si="5">F139+G139+H139+I139+J139</f>
        <v>8568</v>
      </c>
      <c r="M139" s="144"/>
    </row>
    <row r="140" spans="1:13" ht="17.25" customHeight="1" x14ac:dyDescent="0.25">
      <c r="A140" s="7">
        <v>1795</v>
      </c>
      <c r="B140" s="4">
        <v>721</v>
      </c>
      <c r="C140" s="4" t="s">
        <v>159</v>
      </c>
      <c r="D140" s="4" t="s">
        <v>39</v>
      </c>
      <c r="E140" s="103">
        <v>1464</v>
      </c>
      <c r="F140" s="7"/>
      <c r="G140" s="4"/>
      <c r="H140" s="4">
        <v>1464</v>
      </c>
      <c r="I140" s="4"/>
      <c r="J140" s="4"/>
      <c r="K140" s="154">
        <f t="shared" si="4"/>
        <v>1464</v>
      </c>
      <c r="L140" s="157">
        <f t="shared" si="5"/>
        <v>1464</v>
      </c>
      <c r="M140" s="144"/>
    </row>
    <row r="141" spans="1:13" ht="17.25" customHeight="1" x14ac:dyDescent="0.25">
      <c r="A141" s="7">
        <v>1796</v>
      </c>
      <c r="B141" s="4">
        <v>721</v>
      </c>
      <c r="C141" s="4" t="s">
        <v>159</v>
      </c>
      <c r="D141" s="4" t="s">
        <v>15</v>
      </c>
      <c r="E141" s="103">
        <v>4414</v>
      </c>
      <c r="F141" s="7"/>
      <c r="G141" s="4">
        <v>3816</v>
      </c>
      <c r="H141" s="4">
        <v>598</v>
      </c>
      <c r="I141" s="4"/>
      <c r="J141" s="4"/>
      <c r="K141" s="154">
        <f t="shared" si="4"/>
        <v>4414</v>
      </c>
      <c r="L141" s="157">
        <f t="shared" si="5"/>
        <v>4414</v>
      </c>
      <c r="M141" s="144"/>
    </row>
    <row r="142" spans="1:13" ht="17.25" customHeight="1" x14ac:dyDescent="0.25">
      <c r="A142" s="7" t="s">
        <v>174</v>
      </c>
      <c r="B142" s="4">
        <v>721</v>
      </c>
      <c r="C142" s="4" t="s">
        <v>175</v>
      </c>
      <c r="D142" s="4" t="s">
        <v>39</v>
      </c>
      <c r="E142" s="103">
        <v>598</v>
      </c>
      <c r="F142" s="7"/>
      <c r="G142" s="4">
        <v>598</v>
      </c>
      <c r="H142" s="4"/>
      <c r="I142" s="4"/>
      <c r="J142" s="4"/>
      <c r="K142" s="154">
        <f t="shared" si="4"/>
        <v>598</v>
      </c>
      <c r="L142" s="157">
        <f t="shared" si="5"/>
        <v>598</v>
      </c>
      <c r="M142" s="144"/>
    </row>
    <row r="143" spans="1:13" ht="17.25" customHeight="1" x14ac:dyDescent="0.25">
      <c r="A143" s="7" t="s">
        <v>176</v>
      </c>
      <c r="B143" s="29">
        <v>721</v>
      </c>
      <c r="C143" s="4" t="s">
        <v>175</v>
      </c>
      <c r="D143" s="4" t="s">
        <v>15</v>
      </c>
      <c r="E143" s="103">
        <v>7457</v>
      </c>
      <c r="F143" s="7"/>
      <c r="G143" s="4">
        <v>7457</v>
      </c>
      <c r="H143" s="4"/>
      <c r="I143" s="4"/>
      <c r="J143" s="29"/>
      <c r="K143" s="154">
        <f t="shared" si="4"/>
        <v>7457</v>
      </c>
      <c r="L143" s="157">
        <f t="shared" si="5"/>
        <v>7457</v>
      </c>
      <c r="M143" s="144"/>
    </row>
    <row r="144" spans="1:13" ht="17.25" customHeight="1" x14ac:dyDescent="0.25">
      <c r="A144" s="7" t="s">
        <v>177</v>
      </c>
      <c r="B144" s="29">
        <v>721</v>
      </c>
      <c r="C144" s="4" t="s">
        <v>163</v>
      </c>
      <c r="D144" s="4" t="s">
        <v>39</v>
      </c>
      <c r="E144" s="103">
        <v>13322</v>
      </c>
      <c r="F144" s="7"/>
      <c r="G144" s="4">
        <v>13322</v>
      </c>
      <c r="H144" s="4"/>
      <c r="I144" s="4"/>
      <c r="J144" s="29"/>
      <c r="K144" s="154">
        <f t="shared" si="4"/>
        <v>13322</v>
      </c>
      <c r="L144" s="157">
        <f t="shared" si="5"/>
        <v>13322</v>
      </c>
      <c r="M144" s="144"/>
    </row>
    <row r="145" spans="1:13" ht="17.25" customHeight="1" x14ac:dyDescent="0.25">
      <c r="A145" s="7" t="s">
        <v>178</v>
      </c>
      <c r="B145" s="29">
        <v>721</v>
      </c>
      <c r="C145" s="4" t="s">
        <v>126</v>
      </c>
      <c r="D145" s="4" t="s">
        <v>15</v>
      </c>
      <c r="E145" s="103">
        <v>112915</v>
      </c>
      <c r="F145" s="7">
        <v>41660</v>
      </c>
      <c r="G145" s="4"/>
      <c r="H145" s="4">
        <v>1255</v>
      </c>
      <c r="I145" s="4"/>
      <c r="J145" s="29"/>
      <c r="K145" s="154">
        <f t="shared" si="4"/>
        <v>42915</v>
      </c>
      <c r="L145" s="157">
        <f t="shared" si="5"/>
        <v>42915</v>
      </c>
      <c r="M145" s="144" t="s">
        <v>591</v>
      </c>
    </row>
    <row r="146" spans="1:13" ht="17.25" customHeight="1" x14ac:dyDescent="0.25">
      <c r="A146" s="7" t="s">
        <v>179</v>
      </c>
      <c r="B146" s="29">
        <v>721</v>
      </c>
      <c r="C146" s="4" t="s">
        <v>40</v>
      </c>
      <c r="D146" s="4" t="s">
        <v>15</v>
      </c>
      <c r="E146" s="103">
        <v>3374</v>
      </c>
      <c r="F146" s="7">
        <v>993</v>
      </c>
      <c r="G146" s="4">
        <v>155</v>
      </c>
      <c r="H146" s="4">
        <v>2226</v>
      </c>
      <c r="I146" s="4"/>
      <c r="J146" s="29"/>
      <c r="K146" s="154">
        <f t="shared" si="4"/>
        <v>3374</v>
      </c>
      <c r="L146" s="157">
        <f t="shared" si="5"/>
        <v>3374</v>
      </c>
      <c r="M146" s="144"/>
    </row>
    <row r="147" spans="1:13" ht="17.25" customHeight="1" x14ac:dyDescent="0.25">
      <c r="A147" s="7" t="s">
        <v>180</v>
      </c>
      <c r="B147" s="29">
        <v>721</v>
      </c>
      <c r="C147" s="4" t="s">
        <v>40</v>
      </c>
      <c r="D147" s="4" t="s">
        <v>15</v>
      </c>
      <c r="E147" s="103">
        <v>17910</v>
      </c>
      <c r="F147" s="7">
        <v>1255</v>
      </c>
      <c r="G147" s="4">
        <v>16655</v>
      </c>
      <c r="H147" s="4"/>
      <c r="I147" s="4"/>
      <c r="J147" s="29"/>
      <c r="K147" s="154">
        <f t="shared" si="4"/>
        <v>17910</v>
      </c>
      <c r="L147" s="157">
        <f t="shared" si="5"/>
        <v>17910</v>
      </c>
      <c r="M147" s="144"/>
    </row>
    <row r="148" spans="1:13" ht="17.25" customHeight="1" x14ac:dyDescent="0.25">
      <c r="A148" s="7" t="s">
        <v>181</v>
      </c>
      <c r="B148" s="29">
        <v>721</v>
      </c>
      <c r="C148" s="4" t="s">
        <v>40</v>
      </c>
      <c r="D148" s="4" t="s">
        <v>15</v>
      </c>
      <c r="E148" s="103">
        <v>12014</v>
      </c>
      <c r="F148" s="7">
        <v>1592</v>
      </c>
      <c r="G148" s="4">
        <v>5453</v>
      </c>
      <c r="H148" s="4">
        <v>4969</v>
      </c>
      <c r="I148" s="4"/>
      <c r="J148" s="29"/>
      <c r="K148" s="154">
        <f t="shared" si="4"/>
        <v>12014</v>
      </c>
      <c r="L148" s="157">
        <f t="shared" si="5"/>
        <v>12014</v>
      </c>
      <c r="M148" s="144"/>
    </row>
    <row r="149" spans="1:13" ht="17.25" customHeight="1" x14ac:dyDescent="0.25">
      <c r="A149" s="7" t="s">
        <v>182</v>
      </c>
      <c r="B149" s="29">
        <v>721</v>
      </c>
      <c r="C149" s="4" t="s">
        <v>163</v>
      </c>
      <c r="D149" s="4" t="s">
        <v>39</v>
      </c>
      <c r="E149" s="103">
        <v>2883</v>
      </c>
      <c r="F149" s="7"/>
      <c r="G149" s="4">
        <v>2883</v>
      </c>
      <c r="H149" s="4"/>
      <c r="I149" s="4"/>
      <c r="J149" s="29"/>
      <c r="K149" s="154">
        <f t="shared" si="4"/>
        <v>2883</v>
      </c>
      <c r="L149" s="157">
        <f t="shared" si="5"/>
        <v>2883</v>
      </c>
      <c r="M149" s="144"/>
    </row>
    <row r="150" spans="1:13" ht="17.25" customHeight="1" x14ac:dyDescent="0.25">
      <c r="A150" s="7" t="s">
        <v>183</v>
      </c>
      <c r="B150" s="29">
        <v>721</v>
      </c>
      <c r="C150" s="4" t="s">
        <v>163</v>
      </c>
      <c r="D150" s="4" t="s">
        <v>15</v>
      </c>
      <c r="E150" s="103">
        <v>290</v>
      </c>
      <c r="F150" s="7"/>
      <c r="G150" s="4"/>
      <c r="H150" s="4">
        <v>290</v>
      </c>
      <c r="I150" s="4"/>
      <c r="J150" s="29"/>
      <c r="K150" s="154">
        <f t="shared" si="4"/>
        <v>290</v>
      </c>
      <c r="L150" s="157">
        <f t="shared" si="5"/>
        <v>290</v>
      </c>
      <c r="M150" s="144"/>
    </row>
    <row r="151" spans="1:13" ht="17.25" customHeight="1" x14ac:dyDescent="0.25">
      <c r="A151" s="7">
        <v>1870</v>
      </c>
      <c r="B151" s="29">
        <v>721</v>
      </c>
      <c r="C151" s="4" t="s">
        <v>175</v>
      </c>
      <c r="D151" s="4" t="s">
        <v>39</v>
      </c>
      <c r="E151" s="103">
        <v>2604</v>
      </c>
      <c r="F151" s="7"/>
      <c r="G151" s="4"/>
      <c r="H151" s="4"/>
      <c r="I151" s="4">
        <v>2604</v>
      </c>
      <c r="J151" s="29"/>
      <c r="K151" s="154">
        <f t="shared" si="4"/>
        <v>2604</v>
      </c>
      <c r="L151" s="157">
        <f t="shared" si="5"/>
        <v>2604</v>
      </c>
      <c r="M151" s="144"/>
    </row>
    <row r="152" spans="1:13" ht="17.25" customHeight="1" x14ac:dyDescent="0.25">
      <c r="A152" s="7" t="s">
        <v>184</v>
      </c>
      <c r="B152" s="29">
        <v>721</v>
      </c>
      <c r="C152" s="4" t="s">
        <v>175</v>
      </c>
      <c r="D152" s="4" t="s">
        <v>15</v>
      </c>
      <c r="E152" s="103">
        <v>9637</v>
      </c>
      <c r="F152" s="7"/>
      <c r="G152" s="4">
        <v>8591</v>
      </c>
      <c r="H152" s="4">
        <v>1046</v>
      </c>
      <c r="I152" s="4"/>
      <c r="J152" s="29"/>
      <c r="K152" s="154">
        <f t="shared" si="4"/>
        <v>9637</v>
      </c>
      <c r="L152" s="157">
        <f t="shared" si="5"/>
        <v>9637</v>
      </c>
      <c r="M152" s="144"/>
    </row>
    <row r="153" spans="1:13" ht="17.25" customHeight="1" x14ac:dyDescent="0.25">
      <c r="A153" s="7" t="s">
        <v>185</v>
      </c>
      <c r="B153" s="29">
        <v>721</v>
      </c>
      <c r="C153" s="4" t="s">
        <v>175</v>
      </c>
      <c r="D153" s="4" t="s">
        <v>15</v>
      </c>
      <c r="E153" s="103">
        <v>3522</v>
      </c>
      <c r="F153" s="7"/>
      <c r="G153" s="4"/>
      <c r="H153" s="4">
        <v>3522</v>
      </c>
      <c r="I153" s="4"/>
      <c r="J153" s="29"/>
      <c r="K153" s="154">
        <f t="shared" si="4"/>
        <v>3522</v>
      </c>
      <c r="L153" s="157">
        <f t="shared" si="5"/>
        <v>3522</v>
      </c>
      <c r="M153" s="144"/>
    </row>
    <row r="154" spans="1:13" ht="17.25" customHeight="1" x14ac:dyDescent="0.25">
      <c r="A154" s="7">
        <v>1872</v>
      </c>
      <c r="B154" s="29">
        <v>721</v>
      </c>
      <c r="C154" s="4" t="s">
        <v>155</v>
      </c>
      <c r="D154" s="4" t="s">
        <v>39</v>
      </c>
      <c r="E154" s="103">
        <v>6009</v>
      </c>
      <c r="F154" s="7"/>
      <c r="G154" s="4">
        <v>5329</v>
      </c>
      <c r="H154" s="4">
        <v>680</v>
      </c>
      <c r="I154" s="4"/>
      <c r="J154" s="29"/>
      <c r="K154" s="154">
        <f t="shared" si="4"/>
        <v>6009</v>
      </c>
      <c r="L154" s="157">
        <f t="shared" si="5"/>
        <v>6009</v>
      </c>
      <c r="M154" s="144"/>
    </row>
    <row r="155" spans="1:13" ht="17.25" customHeight="1" x14ac:dyDescent="0.25">
      <c r="A155" s="7" t="s">
        <v>186</v>
      </c>
      <c r="B155" s="29">
        <v>721</v>
      </c>
      <c r="C155" s="4" t="s">
        <v>155</v>
      </c>
      <c r="D155" s="4" t="s">
        <v>15</v>
      </c>
      <c r="E155" s="103">
        <v>6095</v>
      </c>
      <c r="F155" s="7"/>
      <c r="G155" s="4">
        <v>5118</v>
      </c>
      <c r="H155" s="4">
        <v>977</v>
      </c>
      <c r="I155" s="4"/>
      <c r="J155" s="29"/>
      <c r="K155" s="154">
        <f t="shared" si="4"/>
        <v>6095</v>
      </c>
      <c r="L155" s="157">
        <f t="shared" si="5"/>
        <v>6095</v>
      </c>
      <c r="M155" s="144"/>
    </row>
    <row r="156" spans="1:13" ht="17.25" customHeight="1" x14ac:dyDescent="0.25">
      <c r="A156" s="7" t="s">
        <v>187</v>
      </c>
      <c r="B156" s="29">
        <v>721</v>
      </c>
      <c r="C156" s="4" t="s">
        <v>155</v>
      </c>
      <c r="D156" s="4" t="s">
        <v>15</v>
      </c>
      <c r="E156" s="103">
        <v>4133</v>
      </c>
      <c r="F156" s="7"/>
      <c r="G156" s="4">
        <v>3405</v>
      </c>
      <c r="H156" s="4">
        <v>728</v>
      </c>
      <c r="I156" s="4"/>
      <c r="J156" s="29"/>
      <c r="K156" s="154">
        <f t="shared" si="4"/>
        <v>4133</v>
      </c>
      <c r="L156" s="157">
        <f t="shared" si="5"/>
        <v>4133</v>
      </c>
      <c r="M156" s="144"/>
    </row>
    <row r="157" spans="1:13" ht="17.25" customHeight="1" x14ac:dyDescent="0.25">
      <c r="A157" s="7" t="s">
        <v>188</v>
      </c>
      <c r="B157" s="29">
        <v>721</v>
      </c>
      <c r="C157" s="4" t="s">
        <v>155</v>
      </c>
      <c r="D157" s="4" t="s">
        <v>15</v>
      </c>
      <c r="E157" s="103">
        <v>5696</v>
      </c>
      <c r="F157" s="7"/>
      <c r="G157" s="4">
        <v>5696</v>
      </c>
      <c r="H157" s="4"/>
      <c r="I157" s="4"/>
      <c r="J157" s="29"/>
      <c r="K157" s="154">
        <f t="shared" si="4"/>
        <v>5696</v>
      </c>
      <c r="L157" s="157">
        <f t="shared" si="5"/>
        <v>5696</v>
      </c>
      <c r="M157" s="144"/>
    </row>
    <row r="158" spans="1:13" ht="17.25" customHeight="1" x14ac:dyDescent="0.25">
      <c r="A158" s="7">
        <v>1874</v>
      </c>
      <c r="B158" s="29">
        <v>721</v>
      </c>
      <c r="C158" s="4" t="s">
        <v>175</v>
      </c>
      <c r="D158" s="4" t="s">
        <v>15</v>
      </c>
      <c r="E158" s="103">
        <v>11237</v>
      </c>
      <c r="F158" s="7"/>
      <c r="G158" s="4">
        <v>11237</v>
      </c>
      <c r="H158" s="4"/>
      <c r="I158" s="4"/>
      <c r="J158" s="29"/>
      <c r="K158" s="154">
        <f t="shared" si="4"/>
        <v>11237</v>
      </c>
      <c r="L158" s="157">
        <f t="shared" si="5"/>
        <v>11237</v>
      </c>
      <c r="M158" s="144"/>
    </row>
    <row r="159" spans="1:13" ht="17.25" customHeight="1" x14ac:dyDescent="0.25">
      <c r="A159" s="7">
        <v>1875</v>
      </c>
      <c r="B159" s="29">
        <v>721</v>
      </c>
      <c r="C159" s="4" t="s">
        <v>175</v>
      </c>
      <c r="D159" s="4" t="s">
        <v>15</v>
      </c>
      <c r="E159" s="103">
        <v>5548</v>
      </c>
      <c r="F159" s="7"/>
      <c r="G159" s="4">
        <v>3793</v>
      </c>
      <c r="H159" s="4">
        <v>1755</v>
      </c>
      <c r="I159" s="4"/>
      <c r="J159" s="29"/>
      <c r="K159" s="154">
        <f t="shared" si="4"/>
        <v>5548</v>
      </c>
      <c r="L159" s="157">
        <f t="shared" si="5"/>
        <v>5548</v>
      </c>
      <c r="M159" s="144"/>
    </row>
    <row r="160" spans="1:13" ht="17.25" customHeight="1" x14ac:dyDescent="0.25">
      <c r="A160" s="7">
        <v>1876</v>
      </c>
      <c r="B160" s="29">
        <v>721</v>
      </c>
      <c r="C160" s="4" t="s">
        <v>175</v>
      </c>
      <c r="D160" s="4" t="s">
        <v>39</v>
      </c>
      <c r="E160" s="103">
        <v>4667</v>
      </c>
      <c r="F160" s="7"/>
      <c r="G160" s="4">
        <v>4362</v>
      </c>
      <c r="H160" s="4">
        <v>305</v>
      </c>
      <c r="I160" s="4"/>
      <c r="J160" s="29"/>
      <c r="K160" s="154">
        <f t="shared" si="4"/>
        <v>4667</v>
      </c>
      <c r="L160" s="157">
        <f t="shared" si="5"/>
        <v>4667</v>
      </c>
      <c r="M160" s="144"/>
    </row>
    <row r="161" spans="1:13" ht="17.25" customHeight="1" x14ac:dyDescent="0.25">
      <c r="A161" s="7">
        <v>1878</v>
      </c>
      <c r="B161" s="29">
        <v>721</v>
      </c>
      <c r="C161" s="4" t="s">
        <v>175</v>
      </c>
      <c r="D161" s="4" t="s">
        <v>39</v>
      </c>
      <c r="E161" s="103">
        <v>2524</v>
      </c>
      <c r="F161" s="7"/>
      <c r="G161" s="4">
        <v>1058</v>
      </c>
      <c r="H161" s="4">
        <v>1466</v>
      </c>
      <c r="I161" s="4"/>
      <c r="J161" s="29"/>
      <c r="K161" s="154">
        <f t="shared" si="4"/>
        <v>2524</v>
      </c>
      <c r="L161" s="157">
        <f t="shared" si="5"/>
        <v>2524</v>
      </c>
      <c r="M161" s="144"/>
    </row>
    <row r="162" spans="1:13" ht="17.25" customHeight="1" x14ac:dyDescent="0.25">
      <c r="A162" s="7">
        <v>1881</v>
      </c>
      <c r="B162" s="29">
        <v>721</v>
      </c>
      <c r="C162" s="4" t="s">
        <v>155</v>
      </c>
      <c r="D162" s="4" t="s">
        <v>39</v>
      </c>
      <c r="E162" s="103">
        <v>1782</v>
      </c>
      <c r="F162" s="7"/>
      <c r="G162" s="4">
        <v>1510</v>
      </c>
      <c r="H162" s="4">
        <v>272</v>
      </c>
      <c r="I162" s="4"/>
      <c r="J162" s="29"/>
      <c r="K162" s="154">
        <f t="shared" si="4"/>
        <v>1782</v>
      </c>
      <c r="L162" s="157">
        <f t="shared" si="5"/>
        <v>1782</v>
      </c>
      <c r="M162" s="144"/>
    </row>
    <row r="163" spans="1:13" ht="17.25" customHeight="1" x14ac:dyDescent="0.25">
      <c r="A163" s="7">
        <v>1882</v>
      </c>
      <c r="B163" s="29">
        <v>721</v>
      </c>
      <c r="C163" s="4" t="s">
        <v>155</v>
      </c>
      <c r="D163" s="4" t="s">
        <v>15</v>
      </c>
      <c r="E163" s="103">
        <v>6430</v>
      </c>
      <c r="F163" s="7"/>
      <c r="G163" s="4">
        <v>6405</v>
      </c>
      <c r="H163" s="4">
        <v>25</v>
      </c>
      <c r="I163" s="4"/>
      <c r="J163" s="29"/>
      <c r="K163" s="154">
        <f t="shared" si="4"/>
        <v>6430</v>
      </c>
      <c r="L163" s="157">
        <f t="shared" si="5"/>
        <v>6430</v>
      </c>
      <c r="M163" s="144"/>
    </row>
    <row r="164" spans="1:13" ht="17.25" customHeight="1" x14ac:dyDescent="0.25">
      <c r="A164" s="7">
        <v>1883</v>
      </c>
      <c r="B164" s="29">
        <v>721</v>
      </c>
      <c r="C164" s="4" t="s">
        <v>155</v>
      </c>
      <c r="D164" s="4" t="s">
        <v>15</v>
      </c>
      <c r="E164" s="103">
        <v>3725</v>
      </c>
      <c r="F164" s="7"/>
      <c r="G164" s="4">
        <v>3625</v>
      </c>
      <c r="H164" s="4">
        <v>100</v>
      </c>
      <c r="I164" s="4"/>
      <c r="J164" s="29"/>
      <c r="K164" s="154">
        <f t="shared" si="4"/>
        <v>3725</v>
      </c>
      <c r="L164" s="157">
        <f t="shared" si="5"/>
        <v>3725</v>
      </c>
      <c r="M164" s="144"/>
    </row>
    <row r="165" spans="1:13" ht="17.25" customHeight="1" x14ac:dyDescent="0.25">
      <c r="A165" s="7">
        <v>1884</v>
      </c>
      <c r="B165" s="29">
        <v>721</v>
      </c>
      <c r="C165" s="4" t="s">
        <v>155</v>
      </c>
      <c r="D165" s="4" t="s">
        <v>15</v>
      </c>
      <c r="E165" s="103">
        <v>741</v>
      </c>
      <c r="F165" s="7"/>
      <c r="G165" s="4">
        <v>586</v>
      </c>
      <c r="H165" s="4">
        <v>155</v>
      </c>
      <c r="I165" s="4"/>
      <c r="J165" s="29"/>
      <c r="K165" s="154">
        <f t="shared" si="4"/>
        <v>741</v>
      </c>
      <c r="L165" s="157">
        <f t="shared" si="5"/>
        <v>741</v>
      </c>
      <c r="M165" s="144"/>
    </row>
    <row r="166" spans="1:13" ht="17.25" customHeight="1" x14ac:dyDescent="0.25">
      <c r="A166" s="7">
        <v>1885</v>
      </c>
      <c r="B166" s="29">
        <v>721</v>
      </c>
      <c r="C166" s="4" t="s">
        <v>155</v>
      </c>
      <c r="D166" s="4" t="s">
        <v>39</v>
      </c>
      <c r="E166" s="103">
        <v>601</v>
      </c>
      <c r="F166" s="7"/>
      <c r="G166" s="4">
        <v>457</v>
      </c>
      <c r="H166" s="4">
        <v>144</v>
      </c>
      <c r="I166" s="4"/>
      <c r="J166" s="29"/>
      <c r="K166" s="154">
        <f t="shared" si="4"/>
        <v>601</v>
      </c>
      <c r="L166" s="157">
        <f t="shared" si="5"/>
        <v>601</v>
      </c>
      <c r="M166" s="144"/>
    </row>
    <row r="167" spans="1:13" ht="17.25" customHeight="1" x14ac:dyDescent="0.25">
      <c r="A167" s="7">
        <v>1886</v>
      </c>
      <c r="B167" s="29">
        <v>721</v>
      </c>
      <c r="C167" s="4" t="s">
        <v>155</v>
      </c>
      <c r="D167" s="4" t="s">
        <v>15</v>
      </c>
      <c r="E167" s="103">
        <v>4086</v>
      </c>
      <c r="F167" s="7"/>
      <c r="G167" s="4">
        <v>3969</v>
      </c>
      <c r="H167" s="4">
        <v>117</v>
      </c>
      <c r="I167" s="4"/>
      <c r="J167" s="29"/>
      <c r="K167" s="154">
        <f t="shared" si="4"/>
        <v>4086</v>
      </c>
      <c r="L167" s="157">
        <f t="shared" si="5"/>
        <v>4086</v>
      </c>
      <c r="M167" s="144"/>
    </row>
    <row r="168" spans="1:13" ht="17.25" customHeight="1" x14ac:dyDescent="0.25">
      <c r="A168" s="7">
        <v>1887</v>
      </c>
      <c r="B168" s="29">
        <v>721</v>
      </c>
      <c r="C168" s="4" t="s">
        <v>155</v>
      </c>
      <c r="D168" s="4" t="s">
        <v>15</v>
      </c>
      <c r="E168" s="103">
        <v>3746</v>
      </c>
      <c r="F168" s="7"/>
      <c r="G168" s="4">
        <v>3631</v>
      </c>
      <c r="H168" s="4">
        <v>115</v>
      </c>
      <c r="I168" s="4"/>
      <c r="J168" s="29"/>
      <c r="K168" s="154">
        <f t="shared" si="4"/>
        <v>3746</v>
      </c>
      <c r="L168" s="157">
        <f t="shared" si="5"/>
        <v>3746</v>
      </c>
      <c r="M168" s="144"/>
    </row>
    <row r="169" spans="1:13" ht="17.25" customHeight="1" x14ac:dyDescent="0.25">
      <c r="A169" s="7">
        <v>1892</v>
      </c>
      <c r="B169" s="29">
        <v>721</v>
      </c>
      <c r="C169" s="4" t="s">
        <v>126</v>
      </c>
      <c r="D169" s="4" t="s">
        <v>15</v>
      </c>
      <c r="E169" s="103">
        <v>3776</v>
      </c>
      <c r="F169" s="7"/>
      <c r="G169" s="4">
        <v>2228</v>
      </c>
      <c r="H169" s="4">
        <v>1548</v>
      </c>
      <c r="I169" s="4"/>
      <c r="J169" s="29"/>
      <c r="K169" s="154">
        <f t="shared" si="4"/>
        <v>3776</v>
      </c>
      <c r="L169" s="157">
        <f t="shared" si="5"/>
        <v>3776</v>
      </c>
      <c r="M169" s="144"/>
    </row>
    <row r="170" spans="1:13" ht="17.25" customHeight="1" x14ac:dyDescent="0.25">
      <c r="A170" s="7">
        <v>1893</v>
      </c>
      <c r="B170" s="29">
        <v>721</v>
      </c>
      <c r="C170" s="4" t="s">
        <v>126</v>
      </c>
      <c r="D170" s="4" t="s">
        <v>15</v>
      </c>
      <c r="E170" s="103">
        <v>3896</v>
      </c>
      <c r="F170" s="7"/>
      <c r="G170" s="4">
        <v>3002</v>
      </c>
      <c r="H170" s="4">
        <v>894</v>
      </c>
      <c r="I170" s="4"/>
      <c r="J170" s="29"/>
      <c r="K170" s="154">
        <f t="shared" si="4"/>
        <v>3896</v>
      </c>
      <c r="L170" s="157">
        <f t="shared" si="5"/>
        <v>3896</v>
      </c>
      <c r="M170" s="144"/>
    </row>
    <row r="171" spans="1:13" ht="17.25" customHeight="1" x14ac:dyDescent="0.25">
      <c r="A171" s="7">
        <v>1894</v>
      </c>
      <c r="B171" s="29">
        <v>721</v>
      </c>
      <c r="C171" s="4" t="s">
        <v>126</v>
      </c>
      <c r="D171" s="4" t="s">
        <v>15</v>
      </c>
      <c r="E171" s="103">
        <v>3906</v>
      </c>
      <c r="F171" s="7"/>
      <c r="G171" s="4">
        <v>2889</v>
      </c>
      <c r="H171" s="4">
        <v>1017</v>
      </c>
      <c r="I171" s="4"/>
      <c r="J171" s="29"/>
      <c r="K171" s="154">
        <f t="shared" si="4"/>
        <v>3906</v>
      </c>
      <c r="L171" s="157">
        <f t="shared" si="5"/>
        <v>3906</v>
      </c>
      <c r="M171" s="144"/>
    </row>
    <row r="172" spans="1:13" ht="17.25" customHeight="1" x14ac:dyDescent="0.25">
      <c r="A172" s="7">
        <v>1895</v>
      </c>
      <c r="B172" s="29">
        <v>721</v>
      </c>
      <c r="C172" s="4" t="s">
        <v>126</v>
      </c>
      <c r="D172" s="4" t="s">
        <v>15</v>
      </c>
      <c r="E172" s="103">
        <v>4156</v>
      </c>
      <c r="F172" s="7"/>
      <c r="G172" s="4">
        <v>3015</v>
      </c>
      <c r="H172" s="4">
        <v>1141</v>
      </c>
      <c r="I172" s="4"/>
      <c r="J172" s="29"/>
      <c r="K172" s="154">
        <f t="shared" si="4"/>
        <v>4156</v>
      </c>
      <c r="L172" s="157">
        <f t="shared" si="5"/>
        <v>4156</v>
      </c>
      <c r="M172" s="144"/>
    </row>
    <row r="173" spans="1:13" ht="17.25" customHeight="1" x14ac:dyDescent="0.25">
      <c r="A173" s="7">
        <v>1896</v>
      </c>
      <c r="B173" s="29">
        <v>721</v>
      </c>
      <c r="C173" s="4" t="s">
        <v>175</v>
      </c>
      <c r="D173" s="4" t="s">
        <v>15</v>
      </c>
      <c r="E173" s="103">
        <v>9530</v>
      </c>
      <c r="F173" s="7"/>
      <c r="G173" s="4">
        <v>9483</v>
      </c>
      <c r="H173" s="4">
        <v>47</v>
      </c>
      <c r="I173" s="4"/>
      <c r="J173" s="29"/>
      <c r="K173" s="154">
        <f t="shared" si="4"/>
        <v>9530</v>
      </c>
      <c r="L173" s="157">
        <f t="shared" si="5"/>
        <v>9530</v>
      </c>
      <c r="M173" s="144"/>
    </row>
    <row r="174" spans="1:13" ht="17.25" customHeight="1" x14ac:dyDescent="0.25">
      <c r="A174" s="7" t="s">
        <v>189</v>
      </c>
      <c r="B174" s="29">
        <v>721</v>
      </c>
      <c r="C174" s="4" t="s">
        <v>175</v>
      </c>
      <c r="D174" s="4" t="s">
        <v>15</v>
      </c>
      <c r="E174" s="103">
        <v>5334</v>
      </c>
      <c r="F174" s="7"/>
      <c r="G174" s="4">
        <v>4297</v>
      </c>
      <c r="H174" s="4">
        <v>1037</v>
      </c>
      <c r="I174" s="4"/>
      <c r="J174" s="29"/>
      <c r="K174" s="154">
        <f t="shared" si="4"/>
        <v>5334</v>
      </c>
      <c r="L174" s="157">
        <f t="shared" si="5"/>
        <v>5334</v>
      </c>
      <c r="M174" s="144"/>
    </row>
    <row r="175" spans="1:13" ht="17.25" customHeight="1" x14ac:dyDescent="0.25">
      <c r="A175" s="7" t="s">
        <v>190</v>
      </c>
      <c r="B175" s="29">
        <v>721</v>
      </c>
      <c r="C175" s="4" t="s">
        <v>175</v>
      </c>
      <c r="D175" s="4" t="s">
        <v>15</v>
      </c>
      <c r="E175" s="103">
        <v>5413</v>
      </c>
      <c r="F175" s="7"/>
      <c r="G175" s="4">
        <v>4402</v>
      </c>
      <c r="H175" s="4">
        <v>1011</v>
      </c>
      <c r="I175" s="4"/>
      <c r="J175" s="29"/>
      <c r="K175" s="154">
        <f t="shared" si="4"/>
        <v>5413</v>
      </c>
      <c r="L175" s="157">
        <f t="shared" si="5"/>
        <v>5413</v>
      </c>
      <c r="M175" s="144"/>
    </row>
    <row r="176" spans="1:13" ht="17.25" customHeight="1" x14ac:dyDescent="0.25">
      <c r="A176" s="7">
        <v>2046</v>
      </c>
      <c r="B176" s="29">
        <v>721</v>
      </c>
      <c r="C176" s="29" t="s">
        <v>170</v>
      </c>
      <c r="D176" s="29" t="s">
        <v>15</v>
      </c>
      <c r="E176" s="116">
        <v>1516</v>
      </c>
      <c r="F176" s="30">
        <v>1516</v>
      </c>
      <c r="G176" s="29"/>
      <c r="H176" s="29"/>
      <c r="I176" s="35"/>
      <c r="J176" s="29"/>
      <c r="K176" s="154">
        <f t="shared" si="4"/>
        <v>1516</v>
      </c>
      <c r="L176" s="157">
        <f t="shared" si="5"/>
        <v>1516</v>
      </c>
      <c r="M176" s="144"/>
    </row>
    <row r="177" spans="1:13" ht="17.25" customHeight="1" x14ac:dyDescent="0.25">
      <c r="A177" s="7">
        <v>2048</v>
      </c>
      <c r="B177" s="29">
        <v>721</v>
      </c>
      <c r="C177" s="29" t="s">
        <v>170</v>
      </c>
      <c r="D177" s="29" t="s">
        <v>15</v>
      </c>
      <c r="E177" s="116">
        <v>53806</v>
      </c>
      <c r="F177" s="30">
        <v>53528</v>
      </c>
      <c r="G177" s="29"/>
      <c r="H177" s="29"/>
      <c r="I177" s="35"/>
      <c r="J177" s="29">
        <v>278</v>
      </c>
      <c r="K177" s="154">
        <f t="shared" si="4"/>
        <v>53528</v>
      </c>
      <c r="L177" s="157">
        <f t="shared" si="5"/>
        <v>53806</v>
      </c>
      <c r="M177" s="144" t="s">
        <v>585</v>
      </c>
    </row>
    <row r="178" spans="1:13" ht="17.25" customHeight="1" x14ac:dyDescent="0.25">
      <c r="A178" s="7">
        <v>2049</v>
      </c>
      <c r="B178" s="29">
        <v>721</v>
      </c>
      <c r="C178" s="29" t="s">
        <v>159</v>
      </c>
      <c r="D178" s="29" t="s">
        <v>15</v>
      </c>
      <c r="E178" s="116">
        <v>3072</v>
      </c>
      <c r="F178" s="30">
        <v>2795</v>
      </c>
      <c r="G178" s="29">
        <v>277</v>
      </c>
      <c r="H178" s="29"/>
      <c r="I178" s="35"/>
      <c r="J178" s="29"/>
      <c r="K178" s="154">
        <f t="shared" si="4"/>
        <v>3072</v>
      </c>
      <c r="L178" s="157">
        <f t="shared" si="5"/>
        <v>3072</v>
      </c>
      <c r="M178" s="144"/>
    </row>
    <row r="179" spans="1:13" ht="17.25" customHeight="1" x14ac:dyDescent="0.25">
      <c r="A179" s="7">
        <v>2050</v>
      </c>
      <c r="B179" s="29">
        <v>721</v>
      </c>
      <c r="C179" s="29" t="s">
        <v>160</v>
      </c>
      <c r="D179" s="29" t="s">
        <v>15</v>
      </c>
      <c r="E179" s="116">
        <v>9978</v>
      </c>
      <c r="F179" s="30">
        <v>9558</v>
      </c>
      <c r="G179" s="29"/>
      <c r="H179" s="29"/>
      <c r="I179" s="35"/>
      <c r="J179" s="29">
        <v>420</v>
      </c>
      <c r="K179" s="154">
        <f t="shared" si="4"/>
        <v>9558</v>
      </c>
      <c r="L179" s="157">
        <f t="shared" si="5"/>
        <v>9978</v>
      </c>
      <c r="M179" s="144" t="s">
        <v>585</v>
      </c>
    </row>
    <row r="180" spans="1:13" ht="17.25" customHeight="1" x14ac:dyDescent="0.25">
      <c r="A180" s="7" t="s">
        <v>161</v>
      </c>
      <c r="B180" s="29">
        <v>721</v>
      </c>
      <c r="C180" s="29" t="s">
        <v>159</v>
      </c>
      <c r="D180" s="29" t="s">
        <v>15</v>
      </c>
      <c r="E180" s="116">
        <v>3668</v>
      </c>
      <c r="F180" s="30">
        <v>3668</v>
      </c>
      <c r="G180" s="29"/>
      <c r="H180" s="29"/>
      <c r="I180" s="35"/>
      <c r="J180" s="29"/>
      <c r="K180" s="154">
        <f t="shared" si="4"/>
        <v>3668</v>
      </c>
      <c r="L180" s="157">
        <f t="shared" si="5"/>
        <v>3668</v>
      </c>
      <c r="M180" s="144"/>
    </row>
    <row r="181" spans="1:13" ht="17.25" customHeight="1" x14ac:dyDescent="0.25">
      <c r="A181" s="7" t="s">
        <v>162</v>
      </c>
      <c r="B181" s="29">
        <v>721</v>
      </c>
      <c r="C181" s="29" t="s">
        <v>159</v>
      </c>
      <c r="D181" s="29" t="s">
        <v>15</v>
      </c>
      <c r="E181" s="116">
        <v>3424</v>
      </c>
      <c r="F181" s="30">
        <v>3424</v>
      </c>
      <c r="G181" s="29"/>
      <c r="H181" s="29"/>
      <c r="I181" s="35"/>
      <c r="J181" s="29"/>
      <c r="K181" s="154">
        <f t="shared" si="4"/>
        <v>3424</v>
      </c>
      <c r="L181" s="157">
        <f t="shared" si="5"/>
        <v>3424</v>
      </c>
      <c r="M181" s="144"/>
    </row>
    <row r="182" spans="1:13" ht="17.25" customHeight="1" x14ac:dyDescent="0.25">
      <c r="A182" s="7">
        <v>2052</v>
      </c>
      <c r="B182" s="29">
        <v>721</v>
      </c>
      <c r="C182" s="29" t="s">
        <v>159</v>
      </c>
      <c r="D182" s="29" t="s">
        <v>15</v>
      </c>
      <c r="E182" s="116">
        <v>4096</v>
      </c>
      <c r="F182" s="30">
        <v>4096</v>
      </c>
      <c r="G182" s="29"/>
      <c r="H182" s="29"/>
      <c r="I182" s="35"/>
      <c r="J182" s="29"/>
      <c r="K182" s="154">
        <f t="shared" si="4"/>
        <v>4096</v>
      </c>
      <c r="L182" s="157">
        <f t="shared" si="5"/>
        <v>4096</v>
      </c>
      <c r="M182" s="144"/>
    </row>
    <row r="183" spans="1:13" ht="15.75" x14ac:dyDescent="0.25">
      <c r="A183" s="7">
        <v>2053</v>
      </c>
      <c r="B183" s="29">
        <v>721</v>
      </c>
      <c r="C183" s="29" t="s">
        <v>159</v>
      </c>
      <c r="D183" s="29" t="s">
        <v>15</v>
      </c>
      <c r="E183" s="116">
        <v>2840</v>
      </c>
      <c r="F183" s="30">
        <v>2840</v>
      </c>
      <c r="G183" s="29"/>
      <c r="H183" s="29"/>
      <c r="I183" s="35"/>
      <c r="J183" s="29"/>
      <c r="K183" s="154">
        <f t="shared" si="4"/>
        <v>2840</v>
      </c>
      <c r="L183" s="157">
        <f t="shared" si="5"/>
        <v>2840</v>
      </c>
      <c r="M183" s="144"/>
    </row>
    <row r="184" spans="1:13" ht="15.75" x14ac:dyDescent="0.25">
      <c r="A184" s="7">
        <v>2054</v>
      </c>
      <c r="B184" s="29">
        <v>721</v>
      </c>
      <c r="C184" s="29" t="s">
        <v>159</v>
      </c>
      <c r="D184" s="29" t="s">
        <v>15</v>
      </c>
      <c r="E184" s="116">
        <v>2302</v>
      </c>
      <c r="F184" s="30">
        <v>2302</v>
      </c>
      <c r="G184" s="29"/>
      <c r="H184" s="29"/>
      <c r="I184" s="35"/>
      <c r="J184" s="29"/>
      <c r="K184" s="154">
        <f t="shared" si="4"/>
        <v>2302</v>
      </c>
      <c r="L184" s="157">
        <f t="shared" si="5"/>
        <v>2302</v>
      </c>
      <c r="M184" s="144"/>
    </row>
    <row r="185" spans="1:13" ht="15.75" x14ac:dyDescent="0.25">
      <c r="A185" s="7">
        <v>2057</v>
      </c>
      <c r="B185" s="29">
        <v>721</v>
      </c>
      <c r="C185" s="29" t="s">
        <v>112</v>
      </c>
      <c r="D185" s="29" t="s">
        <v>15</v>
      </c>
      <c r="E185" s="116">
        <v>42856</v>
      </c>
      <c r="F185" s="30">
        <v>39997</v>
      </c>
      <c r="G185" s="29">
        <v>2298</v>
      </c>
      <c r="H185" s="29"/>
      <c r="I185" s="35"/>
      <c r="J185" s="29">
        <v>561</v>
      </c>
      <c r="K185" s="154">
        <f t="shared" si="4"/>
        <v>42295</v>
      </c>
      <c r="L185" s="157">
        <f t="shared" si="5"/>
        <v>42856</v>
      </c>
      <c r="M185" s="144" t="s">
        <v>585</v>
      </c>
    </row>
    <row r="186" spans="1:13" ht="15.75" x14ac:dyDescent="0.25">
      <c r="A186" s="7">
        <v>2059</v>
      </c>
      <c r="B186" s="4">
        <v>721</v>
      </c>
      <c r="C186" s="4" t="s">
        <v>112</v>
      </c>
      <c r="D186" s="4" t="s">
        <v>15</v>
      </c>
      <c r="E186" s="103">
        <v>5984</v>
      </c>
      <c r="F186" s="7">
        <v>4783</v>
      </c>
      <c r="G186" s="42"/>
      <c r="H186" s="4">
        <v>1025</v>
      </c>
      <c r="I186" s="42"/>
      <c r="J186" s="4">
        <v>176</v>
      </c>
      <c r="K186" s="154">
        <f t="shared" si="4"/>
        <v>5808</v>
      </c>
      <c r="L186" s="157">
        <f t="shared" si="5"/>
        <v>5984</v>
      </c>
      <c r="M186" s="144" t="s">
        <v>585</v>
      </c>
    </row>
    <row r="187" spans="1:13" ht="15.75" x14ac:dyDescent="0.25">
      <c r="A187" s="7">
        <v>2060</v>
      </c>
      <c r="B187" s="29">
        <v>721</v>
      </c>
      <c r="C187" s="4" t="s">
        <v>191</v>
      </c>
      <c r="D187" s="4" t="s">
        <v>15</v>
      </c>
      <c r="E187" s="103">
        <v>9608</v>
      </c>
      <c r="F187" s="7"/>
      <c r="G187" s="4">
        <v>7048</v>
      </c>
      <c r="H187" s="4">
        <v>2560</v>
      </c>
      <c r="I187" s="42"/>
      <c r="J187" s="4"/>
      <c r="K187" s="154">
        <f t="shared" si="4"/>
        <v>9608</v>
      </c>
      <c r="L187" s="157">
        <f t="shared" si="5"/>
        <v>9608</v>
      </c>
      <c r="M187" s="144"/>
    </row>
    <row r="188" spans="1:13" ht="15.75" x14ac:dyDescent="0.25">
      <c r="A188" s="7" t="s">
        <v>192</v>
      </c>
      <c r="B188" s="29">
        <v>721</v>
      </c>
      <c r="C188" s="4" t="s">
        <v>175</v>
      </c>
      <c r="D188" s="4" t="s">
        <v>15</v>
      </c>
      <c r="E188" s="103">
        <v>30670</v>
      </c>
      <c r="F188" s="7"/>
      <c r="G188" s="4">
        <v>30188</v>
      </c>
      <c r="H188" s="4">
        <v>482</v>
      </c>
      <c r="I188" s="42"/>
      <c r="J188" s="4"/>
      <c r="K188" s="154">
        <f t="shared" si="4"/>
        <v>30670</v>
      </c>
      <c r="L188" s="157">
        <f t="shared" si="5"/>
        <v>30670</v>
      </c>
      <c r="M188" s="144"/>
    </row>
    <row r="189" spans="1:13" ht="15.75" x14ac:dyDescent="0.25">
      <c r="A189" s="7" t="s">
        <v>193</v>
      </c>
      <c r="B189" s="29">
        <v>721</v>
      </c>
      <c r="C189" s="4" t="s">
        <v>175</v>
      </c>
      <c r="D189" s="4" t="s">
        <v>15</v>
      </c>
      <c r="E189" s="103">
        <v>8272</v>
      </c>
      <c r="F189" s="7"/>
      <c r="G189" s="4">
        <v>6718</v>
      </c>
      <c r="H189" s="4">
        <v>1554</v>
      </c>
      <c r="I189" s="42"/>
      <c r="J189" s="4"/>
      <c r="K189" s="154">
        <f t="shared" si="4"/>
        <v>8272</v>
      </c>
      <c r="L189" s="157">
        <f t="shared" si="5"/>
        <v>8272</v>
      </c>
      <c r="M189" s="144"/>
    </row>
    <row r="190" spans="1:13" ht="15.75" x14ac:dyDescent="0.25">
      <c r="A190" s="7">
        <v>2062</v>
      </c>
      <c r="B190" s="29">
        <v>721</v>
      </c>
      <c r="C190" s="4" t="s">
        <v>159</v>
      </c>
      <c r="D190" s="4" t="s">
        <v>39</v>
      </c>
      <c r="E190" s="103">
        <v>5155</v>
      </c>
      <c r="F190" s="7"/>
      <c r="G190" s="4">
        <v>3237</v>
      </c>
      <c r="H190" s="4">
        <v>1918</v>
      </c>
      <c r="I190" s="42"/>
      <c r="J190" s="4"/>
      <c r="K190" s="154">
        <f t="shared" si="4"/>
        <v>5155</v>
      </c>
      <c r="L190" s="157">
        <f t="shared" si="5"/>
        <v>5155</v>
      </c>
      <c r="M190" s="144"/>
    </row>
    <row r="191" spans="1:13" ht="15.75" x14ac:dyDescent="0.25">
      <c r="A191" s="7">
        <v>2064</v>
      </c>
      <c r="B191" s="4">
        <v>721</v>
      </c>
      <c r="C191" s="4" t="s">
        <v>159</v>
      </c>
      <c r="D191" s="4" t="s">
        <v>15</v>
      </c>
      <c r="E191" s="103">
        <v>1799</v>
      </c>
      <c r="F191" s="7"/>
      <c r="G191" s="4">
        <v>1101</v>
      </c>
      <c r="H191" s="4">
        <v>698</v>
      </c>
      <c r="I191" s="42"/>
      <c r="J191" s="4"/>
      <c r="K191" s="154">
        <f t="shared" si="4"/>
        <v>1799</v>
      </c>
      <c r="L191" s="157">
        <f t="shared" si="5"/>
        <v>1799</v>
      </c>
      <c r="M191" s="144"/>
    </row>
    <row r="192" spans="1:13" ht="15.75" x14ac:dyDescent="0.25">
      <c r="A192" s="7">
        <v>2065</v>
      </c>
      <c r="B192" s="4">
        <v>721</v>
      </c>
      <c r="C192" s="4" t="s">
        <v>159</v>
      </c>
      <c r="D192" s="4" t="s">
        <v>15</v>
      </c>
      <c r="E192" s="103">
        <v>1660</v>
      </c>
      <c r="F192" s="7"/>
      <c r="G192" s="4">
        <v>1103</v>
      </c>
      <c r="H192" s="4">
        <v>557</v>
      </c>
      <c r="I192" s="42"/>
      <c r="J192" s="4"/>
      <c r="K192" s="154">
        <f t="shared" si="4"/>
        <v>1660</v>
      </c>
      <c r="L192" s="157">
        <f t="shared" si="5"/>
        <v>1660</v>
      </c>
      <c r="M192" s="144"/>
    </row>
    <row r="193" spans="1:13" ht="15.75" x14ac:dyDescent="0.25">
      <c r="A193" s="7" t="s">
        <v>194</v>
      </c>
      <c r="B193" s="4">
        <v>721</v>
      </c>
      <c r="C193" s="4" t="s">
        <v>159</v>
      </c>
      <c r="D193" s="4" t="s">
        <v>15</v>
      </c>
      <c r="E193" s="103">
        <v>8043</v>
      </c>
      <c r="F193" s="7"/>
      <c r="G193" s="4">
        <v>5672</v>
      </c>
      <c r="H193" s="4">
        <v>2371</v>
      </c>
      <c r="I193" s="42"/>
      <c r="J193" s="4"/>
      <c r="K193" s="154">
        <f t="shared" si="4"/>
        <v>8043</v>
      </c>
      <c r="L193" s="157">
        <f t="shared" si="5"/>
        <v>8043</v>
      </c>
      <c r="M193" s="144"/>
    </row>
    <row r="194" spans="1:13" ht="15.75" x14ac:dyDescent="0.25">
      <c r="A194" s="7" t="s">
        <v>195</v>
      </c>
      <c r="B194" s="4">
        <v>721</v>
      </c>
      <c r="C194" s="4" t="s">
        <v>159</v>
      </c>
      <c r="D194" s="4" t="s">
        <v>15</v>
      </c>
      <c r="E194" s="103">
        <v>6690</v>
      </c>
      <c r="F194" s="7"/>
      <c r="G194" s="4">
        <v>6690</v>
      </c>
      <c r="H194" s="4"/>
      <c r="I194" s="42"/>
      <c r="J194" s="4"/>
      <c r="K194" s="154">
        <f t="shared" si="4"/>
        <v>6690</v>
      </c>
      <c r="L194" s="157">
        <f t="shared" si="5"/>
        <v>6690</v>
      </c>
      <c r="M194" s="144"/>
    </row>
    <row r="195" spans="1:13" ht="15.75" x14ac:dyDescent="0.25">
      <c r="A195" s="7">
        <v>2087</v>
      </c>
      <c r="B195" s="4">
        <v>721</v>
      </c>
      <c r="C195" s="4" t="s">
        <v>112</v>
      </c>
      <c r="D195" s="4" t="s">
        <v>15</v>
      </c>
      <c r="E195" s="103">
        <v>2193</v>
      </c>
      <c r="F195" s="7"/>
      <c r="G195" s="4"/>
      <c r="H195" s="4">
        <v>1420</v>
      </c>
      <c r="I195" s="42">
        <v>773</v>
      </c>
      <c r="J195" s="4"/>
      <c r="K195" s="154">
        <f t="shared" si="4"/>
        <v>2193</v>
      </c>
      <c r="L195" s="157">
        <f t="shared" si="5"/>
        <v>2193</v>
      </c>
      <c r="M195" s="144"/>
    </row>
    <row r="196" spans="1:13" ht="15.75" x14ac:dyDescent="0.25">
      <c r="A196" s="7">
        <v>2095</v>
      </c>
      <c r="B196" s="4">
        <v>721</v>
      </c>
      <c r="C196" s="4" t="s">
        <v>110</v>
      </c>
      <c r="D196" s="4" t="s">
        <v>15</v>
      </c>
      <c r="E196" s="103">
        <v>6912</v>
      </c>
      <c r="F196" s="7"/>
      <c r="G196" s="4">
        <v>3403</v>
      </c>
      <c r="H196" s="4">
        <v>3281</v>
      </c>
      <c r="I196" s="42"/>
      <c r="J196" s="4">
        <v>228</v>
      </c>
      <c r="K196" s="154">
        <f t="shared" si="4"/>
        <v>6684</v>
      </c>
      <c r="L196" s="157">
        <f t="shared" si="5"/>
        <v>6912</v>
      </c>
      <c r="M196" s="144" t="s">
        <v>585</v>
      </c>
    </row>
    <row r="197" spans="1:13" ht="15.75" x14ac:dyDescent="0.25">
      <c r="A197" s="7">
        <v>2096</v>
      </c>
      <c r="B197" s="4">
        <v>721</v>
      </c>
      <c r="C197" s="4" t="s">
        <v>113</v>
      </c>
      <c r="D197" s="4" t="s">
        <v>15</v>
      </c>
      <c r="E197" s="103">
        <v>5953</v>
      </c>
      <c r="F197" s="7"/>
      <c r="G197" s="4">
        <v>2552</v>
      </c>
      <c r="H197" s="4">
        <v>2808</v>
      </c>
      <c r="I197" s="42"/>
      <c r="J197" s="4">
        <v>593</v>
      </c>
      <c r="K197" s="154">
        <f t="shared" si="4"/>
        <v>5360</v>
      </c>
      <c r="L197" s="157">
        <f t="shared" si="5"/>
        <v>5953</v>
      </c>
      <c r="M197" s="144" t="s">
        <v>585</v>
      </c>
    </row>
    <row r="198" spans="1:13" ht="15.75" x14ac:dyDescent="0.25">
      <c r="A198" s="7">
        <v>2102</v>
      </c>
      <c r="B198" s="4">
        <v>721</v>
      </c>
      <c r="C198" s="4" t="s">
        <v>113</v>
      </c>
      <c r="D198" s="4" t="s">
        <v>15</v>
      </c>
      <c r="E198" s="103">
        <v>955</v>
      </c>
      <c r="F198" s="7"/>
      <c r="G198" s="4"/>
      <c r="H198" s="4"/>
      <c r="I198" s="42">
        <v>955</v>
      </c>
      <c r="J198" s="4"/>
      <c r="K198" s="154">
        <f t="shared" si="4"/>
        <v>955</v>
      </c>
      <c r="L198" s="157">
        <f t="shared" si="5"/>
        <v>955</v>
      </c>
      <c r="M198" s="144"/>
    </row>
    <row r="199" spans="1:13" ht="15.75" x14ac:dyDescent="0.25">
      <c r="A199" s="7">
        <v>2111</v>
      </c>
      <c r="B199" s="4">
        <v>721</v>
      </c>
      <c r="C199" s="4" t="s">
        <v>114</v>
      </c>
      <c r="D199" s="4" t="s">
        <v>15</v>
      </c>
      <c r="E199" s="103">
        <v>1368</v>
      </c>
      <c r="F199" s="7">
        <v>954</v>
      </c>
      <c r="G199" s="4">
        <v>232</v>
      </c>
      <c r="H199" s="4"/>
      <c r="I199" s="42"/>
      <c r="J199" s="4">
        <v>182</v>
      </c>
      <c r="K199" s="154">
        <f t="shared" si="4"/>
        <v>1186</v>
      </c>
      <c r="L199" s="157">
        <f t="shared" si="5"/>
        <v>1368</v>
      </c>
      <c r="M199" s="144" t="s">
        <v>585</v>
      </c>
    </row>
    <row r="200" spans="1:13" ht="15.75" x14ac:dyDescent="0.25">
      <c r="A200" s="7">
        <v>2112</v>
      </c>
      <c r="B200" s="4">
        <v>721</v>
      </c>
      <c r="C200" s="4" t="s">
        <v>114</v>
      </c>
      <c r="D200" s="4" t="s">
        <v>15</v>
      </c>
      <c r="E200" s="103">
        <v>8910</v>
      </c>
      <c r="F200" s="7">
        <v>8060</v>
      </c>
      <c r="G200" s="4">
        <v>114</v>
      </c>
      <c r="H200" s="4"/>
      <c r="I200" s="42"/>
      <c r="J200" s="4">
        <v>736</v>
      </c>
      <c r="K200" s="154">
        <f t="shared" si="4"/>
        <v>8174</v>
      </c>
      <c r="L200" s="157">
        <f t="shared" si="5"/>
        <v>8910</v>
      </c>
      <c r="M200" s="144" t="s">
        <v>585</v>
      </c>
    </row>
    <row r="201" spans="1:13" ht="15.75" x14ac:dyDescent="0.25">
      <c r="A201" s="7" t="s">
        <v>577</v>
      </c>
      <c r="B201" s="4">
        <v>721</v>
      </c>
      <c r="C201" s="4" t="s">
        <v>160</v>
      </c>
      <c r="D201" s="4" t="s">
        <v>15</v>
      </c>
      <c r="E201" s="103">
        <v>1860</v>
      </c>
      <c r="F201" s="7"/>
      <c r="G201" s="4">
        <v>1772</v>
      </c>
      <c r="H201" s="4"/>
      <c r="I201" s="42"/>
      <c r="J201" s="4">
        <v>88</v>
      </c>
      <c r="K201" s="154">
        <f t="shared" si="4"/>
        <v>1772</v>
      </c>
      <c r="L201" s="157">
        <f t="shared" si="5"/>
        <v>1860</v>
      </c>
      <c r="M201" s="144" t="s">
        <v>585</v>
      </c>
    </row>
    <row r="202" spans="1:13" ht="15.75" x14ac:dyDescent="0.25">
      <c r="A202" s="7" t="s">
        <v>559</v>
      </c>
      <c r="B202" s="4">
        <v>721</v>
      </c>
      <c r="C202" s="4" t="s">
        <v>160</v>
      </c>
      <c r="D202" s="4" t="s">
        <v>15</v>
      </c>
      <c r="E202" s="103">
        <v>3253</v>
      </c>
      <c r="F202" s="7"/>
      <c r="G202" s="4">
        <v>3176</v>
      </c>
      <c r="H202" s="4"/>
      <c r="I202" s="42"/>
      <c r="J202" s="4">
        <v>77</v>
      </c>
      <c r="K202" s="154">
        <f t="shared" si="4"/>
        <v>3176</v>
      </c>
      <c r="L202" s="157">
        <f t="shared" si="5"/>
        <v>3253</v>
      </c>
      <c r="M202" s="144" t="s">
        <v>585</v>
      </c>
    </row>
    <row r="203" spans="1:13" ht="15.75" x14ac:dyDescent="0.25">
      <c r="A203" s="7">
        <v>2129</v>
      </c>
      <c r="B203" s="4">
        <v>721</v>
      </c>
      <c r="C203" s="4" t="s">
        <v>163</v>
      </c>
      <c r="D203" s="4" t="s">
        <v>15</v>
      </c>
      <c r="E203" s="103">
        <v>18301</v>
      </c>
      <c r="F203" s="49">
        <v>16397</v>
      </c>
      <c r="G203" s="4">
        <v>1904</v>
      </c>
      <c r="H203" s="4"/>
      <c r="I203" s="42"/>
      <c r="J203" s="4"/>
      <c r="K203" s="154">
        <f t="shared" ref="K203:K266" si="6">F203+G203+H203+I203</f>
        <v>18301</v>
      </c>
      <c r="L203" s="157">
        <f t="shared" ref="L203:L266" si="7">F203+G203+H203+I203+J203</f>
        <v>18301</v>
      </c>
      <c r="M203" s="144"/>
    </row>
    <row r="204" spans="1:13" ht="15.75" x14ac:dyDescent="0.25">
      <c r="A204" s="7">
        <v>2130</v>
      </c>
      <c r="B204" s="4">
        <v>721</v>
      </c>
      <c r="C204" s="4" t="s">
        <v>163</v>
      </c>
      <c r="D204" s="4" t="s">
        <v>15</v>
      </c>
      <c r="E204" s="103">
        <v>28612</v>
      </c>
      <c r="F204" s="7">
        <v>28271</v>
      </c>
      <c r="G204" s="4">
        <v>341</v>
      </c>
      <c r="H204" s="4"/>
      <c r="I204" s="42"/>
      <c r="J204" s="4"/>
      <c r="K204" s="154">
        <f t="shared" si="6"/>
        <v>28612</v>
      </c>
      <c r="L204" s="157">
        <f t="shared" si="7"/>
        <v>28612</v>
      </c>
      <c r="M204" s="144"/>
    </row>
    <row r="205" spans="1:13" ht="15.75" x14ac:dyDescent="0.25">
      <c r="A205" s="7" t="s">
        <v>164</v>
      </c>
      <c r="B205" s="4">
        <v>721</v>
      </c>
      <c r="C205" s="4" t="s">
        <v>165</v>
      </c>
      <c r="D205" s="4" t="s">
        <v>15</v>
      </c>
      <c r="E205" s="103">
        <v>26524</v>
      </c>
      <c r="F205" s="7">
        <v>26348</v>
      </c>
      <c r="G205" s="4">
        <v>176</v>
      </c>
      <c r="H205" s="4"/>
      <c r="I205" s="42"/>
      <c r="J205" s="4"/>
      <c r="K205" s="154">
        <f t="shared" si="6"/>
        <v>26524</v>
      </c>
      <c r="L205" s="157">
        <f t="shared" si="7"/>
        <v>26524</v>
      </c>
      <c r="M205" s="144"/>
    </row>
    <row r="206" spans="1:13" ht="15.75" x14ac:dyDescent="0.25">
      <c r="A206" s="7">
        <v>2134</v>
      </c>
      <c r="B206" s="4">
        <v>721</v>
      </c>
      <c r="C206" s="4" t="s">
        <v>165</v>
      </c>
      <c r="D206" s="4" t="s">
        <v>15</v>
      </c>
      <c r="E206" s="103">
        <v>2058</v>
      </c>
      <c r="F206" s="7">
        <v>2058</v>
      </c>
      <c r="G206" s="4"/>
      <c r="H206" s="4"/>
      <c r="I206" s="42"/>
      <c r="J206" s="4"/>
      <c r="K206" s="154">
        <f t="shared" si="6"/>
        <v>2058</v>
      </c>
      <c r="L206" s="157">
        <f t="shared" si="7"/>
        <v>2058</v>
      </c>
      <c r="M206" s="144"/>
    </row>
    <row r="207" spans="1:13" ht="15.75" x14ac:dyDescent="0.25">
      <c r="A207" s="7">
        <v>2138</v>
      </c>
      <c r="B207" s="4">
        <v>721</v>
      </c>
      <c r="C207" s="4" t="s">
        <v>163</v>
      </c>
      <c r="D207" s="4" t="s">
        <v>15</v>
      </c>
      <c r="E207" s="103">
        <v>13027</v>
      </c>
      <c r="F207" s="7">
        <v>13027</v>
      </c>
      <c r="G207" s="4"/>
      <c r="H207" s="4"/>
      <c r="I207" s="42"/>
      <c r="J207" s="4"/>
      <c r="K207" s="154">
        <f t="shared" si="6"/>
        <v>13027</v>
      </c>
      <c r="L207" s="157">
        <f t="shared" si="7"/>
        <v>13027</v>
      </c>
      <c r="M207" s="144"/>
    </row>
    <row r="208" spans="1:13" ht="15.75" x14ac:dyDescent="0.25">
      <c r="A208" s="7">
        <v>2140</v>
      </c>
      <c r="B208" s="4">
        <v>721</v>
      </c>
      <c r="C208" s="4" t="s">
        <v>160</v>
      </c>
      <c r="D208" s="4" t="s">
        <v>166</v>
      </c>
      <c r="E208" s="103">
        <v>1878</v>
      </c>
      <c r="F208" s="7">
        <v>1638</v>
      </c>
      <c r="G208" s="4"/>
      <c r="H208" s="4"/>
      <c r="I208" s="42"/>
      <c r="J208" s="4"/>
      <c r="K208" s="154">
        <f t="shared" si="6"/>
        <v>1638</v>
      </c>
      <c r="L208" s="157">
        <f t="shared" si="7"/>
        <v>1638</v>
      </c>
      <c r="M208" s="144" t="s">
        <v>589</v>
      </c>
    </row>
    <row r="209" spans="1:13" ht="15.75" x14ac:dyDescent="0.25">
      <c r="A209" s="7">
        <v>2143</v>
      </c>
      <c r="B209" s="4">
        <v>721</v>
      </c>
      <c r="C209" s="4" t="s">
        <v>163</v>
      </c>
      <c r="D209" s="4" t="s">
        <v>15</v>
      </c>
      <c r="E209" s="103">
        <v>8472</v>
      </c>
      <c r="F209" s="7">
        <v>7633</v>
      </c>
      <c r="G209" s="4"/>
      <c r="H209" s="4"/>
      <c r="I209" s="42"/>
      <c r="J209" s="4">
        <v>839</v>
      </c>
      <c r="K209" s="154">
        <f t="shared" si="6"/>
        <v>7633</v>
      </c>
      <c r="L209" s="157">
        <f t="shared" si="7"/>
        <v>8472</v>
      </c>
      <c r="M209" s="144" t="s">
        <v>585</v>
      </c>
    </row>
    <row r="210" spans="1:13" ht="15.75" x14ac:dyDescent="0.25">
      <c r="A210" s="7">
        <v>2144</v>
      </c>
      <c r="B210" s="4">
        <v>721</v>
      </c>
      <c r="C210" s="4" t="s">
        <v>163</v>
      </c>
      <c r="D210" s="4" t="s">
        <v>39</v>
      </c>
      <c r="E210" s="103">
        <v>2458</v>
      </c>
      <c r="F210" s="7">
        <v>2458</v>
      </c>
      <c r="G210" s="4"/>
      <c r="H210" s="4"/>
      <c r="I210" s="42"/>
      <c r="J210" s="4"/>
      <c r="K210" s="154">
        <f t="shared" si="6"/>
        <v>2458</v>
      </c>
      <c r="L210" s="157">
        <f t="shared" si="7"/>
        <v>2458</v>
      </c>
      <c r="M210" s="144"/>
    </row>
    <row r="211" spans="1:13" ht="15.75" x14ac:dyDescent="0.25">
      <c r="A211" s="7">
        <v>2146</v>
      </c>
      <c r="B211" s="4">
        <v>721</v>
      </c>
      <c r="C211" s="4" t="s">
        <v>163</v>
      </c>
      <c r="D211" s="4" t="s">
        <v>15</v>
      </c>
      <c r="E211" s="103">
        <v>9790</v>
      </c>
      <c r="F211" s="7">
        <v>9573</v>
      </c>
      <c r="G211" s="4"/>
      <c r="H211" s="4"/>
      <c r="I211" s="42"/>
      <c r="J211" s="4">
        <v>217</v>
      </c>
      <c r="K211" s="154">
        <f t="shared" si="6"/>
        <v>9573</v>
      </c>
      <c r="L211" s="157">
        <f t="shared" si="7"/>
        <v>9790</v>
      </c>
      <c r="M211" s="144" t="s">
        <v>585</v>
      </c>
    </row>
    <row r="212" spans="1:13" ht="15.75" x14ac:dyDescent="0.25">
      <c r="A212" s="7">
        <v>2147</v>
      </c>
      <c r="B212" s="4">
        <v>721</v>
      </c>
      <c r="C212" s="4" t="s">
        <v>163</v>
      </c>
      <c r="D212" s="4" t="s">
        <v>39</v>
      </c>
      <c r="E212" s="103">
        <v>5594</v>
      </c>
      <c r="F212" s="7">
        <v>5594</v>
      </c>
      <c r="G212" s="4"/>
      <c r="H212" s="4"/>
      <c r="I212" s="42"/>
      <c r="J212" s="4"/>
      <c r="K212" s="154">
        <f t="shared" si="6"/>
        <v>5594</v>
      </c>
      <c r="L212" s="157">
        <f t="shared" si="7"/>
        <v>5594</v>
      </c>
      <c r="M212" s="144"/>
    </row>
    <row r="213" spans="1:13" ht="15.75" x14ac:dyDescent="0.25">
      <c r="A213" s="7">
        <v>2148</v>
      </c>
      <c r="B213" s="4">
        <v>721</v>
      </c>
      <c r="C213" s="4" t="s">
        <v>163</v>
      </c>
      <c r="D213" s="4" t="s">
        <v>15</v>
      </c>
      <c r="E213" s="103">
        <v>20860</v>
      </c>
      <c r="F213" s="7">
        <v>20189</v>
      </c>
      <c r="G213" s="4"/>
      <c r="H213" s="4"/>
      <c r="I213" s="42"/>
      <c r="J213" s="4">
        <v>671</v>
      </c>
      <c r="K213" s="154">
        <f t="shared" si="6"/>
        <v>20189</v>
      </c>
      <c r="L213" s="157">
        <f t="shared" si="7"/>
        <v>20860</v>
      </c>
      <c r="M213" s="144" t="s">
        <v>585</v>
      </c>
    </row>
    <row r="214" spans="1:13" ht="15.75" x14ac:dyDescent="0.25">
      <c r="A214" s="7">
        <v>2149</v>
      </c>
      <c r="B214" s="4">
        <v>721</v>
      </c>
      <c r="C214" s="4" t="s">
        <v>163</v>
      </c>
      <c r="D214" s="4" t="s">
        <v>15</v>
      </c>
      <c r="E214" s="103">
        <v>4236</v>
      </c>
      <c r="F214" s="7">
        <v>4061</v>
      </c>
      <c r="G214" s="4"/>
      <c r="H214" s="4"/>
      <c r="I214" s="42"/>
      <c r="J214" s="4">
        <v>175</v>
      </c>
      <c r="K214" s="154">
        <f t="shared" si="6"/>
        <v>4061</v>
      </c>
      <c r="L214" s="157">
        <f t="shared" si="7"/>
        <v>4236</v>
      </c>
      <c r="M214" s="144" t="s">
        <v>585</v>
      </c>
    </row>
    <row r="215" spans="1:13" ht="15.75" x14ac:dyDescent="0.25">
      <c r="A215" s="7">
        <v>2150</v>
      </c>
      <c r="B215" s="4">
        <v>721</v>
      </c>
      <c r="C215" s="4" t="s">
        <v>163</v>
      </c>
      <c r="D215" s="4" t="s">
        <v>39</v>
      </c>
      <c r="E215" s="103">
        <v>3996</v>
      </c>
      <c r="F215" s="7">
        <v>3996</v>
      </c>
      <c r="G215" s="4"/>
      <c r="H215" s="4"/>
      <c r="I215" s="42"/>
      <c r="J215" s="4"/>
      <c r="K215" s="154">
        <f t="shared" si="6"/>
        <v>3996</v>
      </c>
      <c r="L215" s="157">
        <f t="shared" si="7"/>
        <v>3996</v>
      </c>
      <c r="M215" s="144"/>
    </row>
    <row r="216" spans="1:13" ht="15.75" x14ac:dyDescent="0.25">
      <c r="A216" s="7">
        <v>2154</v>
      </c>
      <c r="B216" s="4">
        <v>721</v>
      </c>
      <c r="C216" s="4" t="s">
        <v>196</v>
      </c>
      <c r="D216" s="4" t="s">
        <v>15</v>
      </c>
      <c r="E216" s="103">
        <v>6795</v>
      </c>
      <c r="F216" s="7">
        <v>6795</v>
      </c>
      <c r="G216" s="4"/>
      <c r="H216" s="4"/>
      <c r="I216" s="42"/>
      <c r="J216" s="4"/>
      <c r="K216" s="154">
        <f t="shared" si="6"/>
        <v>6795</v>
      </c>
      <c r="L216" s="157">
        <f t="shared" si="7"/>
        <v>6795</v>
      </c>
      <c r="M216" s="144"/>
    </row>
    <row r="217" spans="1:13" ht="15.75" x14ac:dyDescent="0.25">
      <c r="A217" s="7">
        <v>2155</v>
      </c>
      <c r="B217" s="4">
        <v>721</v>
      </c>
      <c r="C217" s="4" t="s">
        <v>197</v>
      </c>
      <c r="D217" s="4" t="s">
        <v>15</v>
      </c>
      <c r="E217" s="103">
        <v>7075</v>
      </c>
      <c r="F217" s="7">
        <v>7075</v>
      </c>
      <c r="G217" s="4"/>
      <c r="H217" s="4"/>
      <c r="I217" s="42"/>
      <c r="J217" s="4"/>
      <c r="K217" s="154">
        <f t="shared" si="6"/>
        <v>7075</v>
      </c>
      <c r="L217" s="157">
        <f t="shared" si="7"/>
        <v>7075</v>
      </c>
      <c r="M217" s="144"/>
    </row>
    <row r="218" spans="1:13" ht="15.75" x14ac:dyDescent="0.25">
      <c r="A218" s="7">
        <v>2156</v>
      </c>
      <c r="B218" s="4">
        <v>721</v>
      </c>
      <c r="C218" s="4" t="s">
        <v>196</v>
      </c>
      <c r="D218" s="4" t="s">
        <v>15</v>
      </c>
      <c r="E218" s="103">
        <v>7515</v>
      </c>
      <c r="F218" s="7">
        <v>7515</v>
      </c>
      <c r="G218" s="4"/>
      <c r="H218" s="4"/>
      <c r="I218" s="42"/>
      <c r="J218" s="4"/>
      <c r="K218" s="154">
        <f t="shared" si="6"/>
        <v>7515</v>
      </c>
      <c r="L218" s="157">
        <f t="shared" si="7"/>
        <v>7515</v>
      </c>
      <c r="M218" s="144"/>
    </row>
    <row r="219" spans="1:13" ht="15.75" x14ac:dyDescent="0.25">
      <c r="A219" s="7" t="s">
        <v>198</v>
      </c>
      <c r="B219" s="4">
        <v>721</v>
      </c>
      <c r="C219" s="4" t="s">
        <v>197</v>
      </c>
      <c r="D219" s="4" t="s">
        <v>15</v>
      </c>
      <c r="E219" s="103">
        <v>10420</v>
      </c>
      <c r="F219" s="7">
        <v>10420</v>
      </c>
      <c r="G219" s="4"/>
      <c r="H219" s="4"/>
      <c r="I219" s="42"/>
      <c r="J219" s="4"/>
      <c r="K219" s="154">
        <f t="shared" si="6"/>
        <v>10420</v>
      </c>
      <c r="L219" s="157">
        <f t="shared" si="7"/>
        <v>10420</v>
      </c>
      <c r="M219" s="144"/>
    </row>
    <row r="220" spans="1:13" ht="15.75" x14ac:dyDescent="0.25">
      <c r="A220" s="7" t="s">
        <v>199</v>
      </c>
      <c r="B220" s="4">
        <v>721</v>
      </c>
      <c r="C220" s="4" t="s">
        <v>200</v>
      </c>
      <c r="D220" s="4" t="s">
        <v>15</v>
      </c>
      <c r="E220" s="103">
        <v>16472</v>
      </c>
      <c r="F220" s="7">
        <v>16472</v>
      </c>
      <c r="G220" s="4"/>
      <c r="H220" s="4"/>
      <c r="I220" s="42"/>
      <c r="J220" s="4"/>
      <c r="K220" s="154">
        <f t="shared" si="6"/>
        <v>16472</v>
      </c>
      <c r="L220" s="157">
        <f t="shared" si="7"/>
        <v>16472</v>
      </c>
      <c r="M220" s="144"/>
    </row>
    <row r="221" spans="1:13" ht="15.75" x14ac:dyDescent="0.25">
      <c r="A221" s="7" t="s">
        <v>201</v>
      </c>
      <c r="B221" s="4">
        <v>721</v>
      </c>
      <c r="C221" s="4" t="s">
        <v>200</v>
      </c>
      <c r="D221" s="4" t="s">
        <v>15</v>
      </c>
      <c r="E221" s="103">
        <v>3800</v>
      </c>
      <c r="F221" s="7">
        <v>3763</v>
      </c>
      <c r="G221" s="4"/>
      <c r="H221" s="4"/>
      <c r="I221" s="42"/>
      <c r="J221" s="4">
        <v>37</v>
      </c>
      <c r="K221" s="154">
        <f t="shared" si="6"/>
        <v>3763</v>
      </c>
      <c r="L221" s="157">
        <f t="shared" si="7"/>
        <v>3800</v>
      </c>
      <c r="M221" s="144" t="s">
        <v>585</v>
      </c>
    </row>
    <row r="222" spans="1:13" ht="15.75" x14ac:dyDescent="0.25">
      <c r="A222" s="7" t="s">
        <v>202</v>
      </c>
      <c r="B222" s="4">
        <v>721</v>
      </c>
      <c r="C222" s="4" t="s">
        <v>200</v>
      </c>
      <c r="D222" s="4" t="s">
        <v>15</v>
      </c>
      <c r="E222" s="103">
        <v>6333</v>
      </c>
      <c r="F222" s="7">
        <v>6268</v>
      </c>
      <c r="G222" s="4"/>
      <c r="H222" s="4"/>
      <c r="I222" s="42"/>
      <c r="J222" s="4">
        <v>65</v>
      </c>
      <c r="K222" s="154">
        <f t="shared" si="6"/>
        <v>6268</v>
      </c>
      <c r="L222" s="157">
        <f t="shared" si="7"/>
        <v>6333</v>
      </c>
      <c r="M222" s="144" t="s">
        <v>585</v>
      </c>
    </row>
    <row r="223" spans="1:13" ht="15.75" x14ac:dyDescent="0.25">
      <c r="A223" s="7">
        <v>2227</v>
      </c>
      <c r="B223" s="4">
        <v>721</v>
      </c>
      <c r="C223" s="4" t="s">
        <v>40</v>
      </c>
      <c r="D223" s="4" t="s">
        <v>15</v>
      </c>
      <c r="E223" s="103">
        <v>7834</v>
      </c>
      <c r="F223" s="7">
        <v>7533</v>
      </c>
      <c r="G223" s="4"/>
      <c r="H223" s="4"/>
      <c r="I223" s="42"/>
      <c r="J223" s="4">
        <v>301</v>
      </c>
      <c r="K223" s="154">
        <f t="shared" si="6"/>
        <v>7533</v>
      </c>
      <c r="L223" s="157">
        <f t="shared" si="7"/>
        <v>7834</v>
      </c>
      <c r="M223" s="144" t="s">
        <v>585</v>
      </c>
    </row>
    <row r="224" spans="1:13" ht="15.75" x14ac:dyDescent="0.25">
      <c r="A224" s="7">
        <v>2228</v>
      </c>
      <c r="B224" s="4">
        <v>721</v>
      </c>
      <c r="C224" s="4" t="s">
        <v>40</v>
      </c>
      <c r="D224" s="4" t="s">
        <v>15</v>
      </c>
      <c r="E224" s="103">
        <v>7492</v>
      </c>
      <c r="F224" s="7">
        <v>7366</v>
      </c>
      <c r="G224" s="4"/>
      <c r="H224" s="4"/>
      <c r="I224" s="42"/>
      <c r="J224" s="4">
        <v>126</v>
      </c>
      <c r="K224" s="154">
        <f t="shared" si="6"/>
        <v>7366</v>
      </c>
      <c r="L224" s="157">
        <f t="shared" si="7"/>
        <v>7492</v>
      </c>
      <c r="M224" s="144" t="s">
        <v>585</v>
      </c>
    </row>
    <row r="225" spans="1:13" ht="15.75" x14ac:dyDescent="0.25">
      <c r="A225" s="7">
        <v>2229</v>
      </c>
      <c r="B225" s="4">
        <v>721</v>
      </c>
      <c r="C225" s="4" t="s">
        <v>40</v>
      </c>
      <c r="D225" s="4" t="s">
        <v>39</v>
      </c>
      <c r="E225" s="103">
        <v>3676</v>
      </c>
      <c r="F225" s="7">
        <v>3368</v>
      </c>
      <c r="G225" s="4"/>
      <c r="H225" s="4"/>
      <c r="I225" s="42"/>
      <c r="J225" s="4">
        <v>308</v>
      </c>
      <c r="K225" s="154">
        <f t="shared" si="6"/>
        <v>3368</v>
      </c>
      <c r="L225" s="157">
        <f t="shared" si="7"/>
        <v>3676</v>
      </c>
      <c r="M225" s="144" t="s">
        <v>585</v>
      </c>
    </row>
    <row r="226" spans="1:13" ht="15.75" x14ac:dyDescent="0.25">
      <c r="A226" s="7">
        <v>2230</v>
      </c>
      <c r="B226" s="4">
        <v>721</v>
      </c>
      <c r="C226" s="4" t="s">
        <v>40</v>
      </c>
      <c r="D226" s="4" t="s">
        <v>39</v>
      </c>
      <c r="E226" s="103">
        <v>1014</v>
      </c>
      <c r="F226" s="7">
        <v>1004</v>
      </c>
      <c r="G226" s="4"/>
      <c r="H226" s="4"/>
      <c r="I226" s="42"/>
      <c r="J226" s="4">
        <v>10</v>
      </c>
      <c r="K226" s="154">
        <f t="shared" si="6"/>
        <v>1004</v>
      </c>
      <c r="L226" s="157">
        <f t="shared" si="7"/>
        <v>1014</v>
      </c>
      <c r="M226" s="144" t="s">
        <v>585</v>
      </c>
    </row>
    <row r="227" spans="1:13" ht="15.75" x14ac:dyDescent="0.25">
      <c r="A227" s="7">
        <v>2231</v>
      </c>
      <c r="B227" s="4">
        <v>721</v>
      </c>
      <c r="C227" s="4" t="s">
        <v>40</v>
      </c>
      <c r="D227" s="4" t="s">
        <v>15</v>
      </c>
      <c r="E227" s="103">
        <v>5574</v>
      </c>
      <c r="F227" s="7">
        <v>5514</v>
      </c>
      <c r="G227" s="4"/>
      <c r="H227" s="4"/>
      <c r="I227" s="42"/>
      <c r="J227" s="4">
        <v>60</v>
      </c>
      <c r="K227" s="154">
        <f t="shared" si="6"/>
        <v>5514</v>
      </c>
      <c r="L227" s="157">
        <f t="shared" si="7"/>
        <v>5574</v>
      </c>
      <c r="M227" s="144" t="s">
        <v>585</v>
      </c>
    </row>
    <row r="228" spans="1:13" ht="15.75" x14ac:dyDescent="0.25">
      <c r="A228" s="7">
        <v>2232</v>
      </c>
      <c r="B228" s="4">
        <v>721</v>
      </c>
      <c r="C228" s="4" t="s">
        <v>203</v>
      </c>
      <c r="D228" s="4" t="s">
        <v>39</v>
      </c>
      <c r="E228" s="103">
        <v>3117</v>
      </c>
      <c r="F228" s="7">
        <v>3094</v>
      </c>
      <c r="G228" s="4"/>
      <c r="H228" s="4"/>
      <c r="I228" s="42"/>
      <c r="J228" s="4">
        <v>23</v>
      </c>
      <c r="K228" s="154">
        <f t="shared" si="6"/>
        <v>3094</v>
      </c>
      <c r="L228" s="157">
        <f t="shared" si="7"/>
        <v>3117</v>
      </c>
      <c r="M228" s="144" t="s">
        <v>585</v>
      </c>
    </row>
    <row r="229" spans="1:13" ht="15.75" x14ac:dyDescent="0.25">
      <c r="A229" s="7">
        <v>2233</v>
      </c>
      <c r="B229" s="4">
        <v>721</v>
      </c>
      <c r="C229" s="4" t="s">
        <v>203</v>
      </c>
      <c r="D229" s="4" t="s">
        <v>39</v>
      </c>
      <c r="E229" s="103">
        <v>3556</v>
      </c>
      <c r="F229" s="7">
        <v>3491</v>
      </c>
      <c r="G229" s="4"/>
      <c r="H229" s="4"/>
      <c r="I229" s="42"/>
      <c r="J229" s="4">
        <v>65</v>
      </c>
      <c r="K229" s="154">
        <f t="shared" si="6"/>
        <v>3491</v>
      </c>
      <c r="L229" s="157">
        <f t="shared" si="7"/>
        <v>3556</v>
      </c>
      <c r="M229" s="144" t="s">
        <v>585</v>
      </c>
    </row>
    <row r="230" spans="1:13" ht="15.75" x14ac:dyDescent="0.25">
      <c r="A230" s="7">
        <v>2234</v>
      </c>
      <c r="B230" s="4">
        <v>721</v>
      </c>
      <c r="C230" s="4" t="s">
        <v>40</v>
      </c>
      <c r="D230" s="4" t="s">
        <v>15</v>
      </c>
      <c r="E230" s="103">
        <v>3398</v>
      </c>
      <c r="F230" s="7">
        <v>3376</v>
      </c>
      <c r="G230" s="4"/>
      <c r="H230" s="4"/>
      <c r="I230" s="42"/>
      <c r="J230" s="4">
        <v>22</v>
      </c>
      <c r="K230" s="154">
        <f t="shared" si="6"/>
        <v>3376</v>
      </c>
      <c r="L230" s="157">
        <f t="shared" si="7"/>
        <v>3398</v>
      </c>
      <c r="M230" s="144" t="s">
        <v>585</v>
      </c>
    </row>
    <row r="231" spans="1:13" ht="15.75" x14ac:dyDescent="0.25">
      <c r="A231" s="7" t="s">
        <v>204</v>
      </c>
      <c r="B231" s="4">
        <v>721</v>
      </c>
      <c r="C231" s="4" t="s">
        <v>203</v>
      </c>
      <c r="D231" s="4" t="s">
        <v>15</v>
      </c>
      <c r="E231" s="103">
        <v>3655</v>
      </c>
      <c r="F231" s="7">
        <v>3580</v>
      </c>
      <c r="G231" s="4"/>
      <c r="H231" s="4"/>
      <c r="I231" s="42"/>
      <c r="J231" s="4">
        <v>75</v>
      </c>
      <c r="K231" s="154">
        <f t="shared" si="6"/>
        <v>3580</v>
      </c>
      <c r="L231" s="157">
        <f t="shared" si="7"/>
        <v>3655</v>
      </c>
      <c r="M231" s="144" t="s">
        <v>585</v>
      </c>
    </row>
    <row r="232" spans="1:13" ht="15.75" x14ac:dyDescent="0.25">
      <c r="A232" s="7" t="s">
        <v>205</v>
      </c>
      <c r="B232" s="4">
        <v>721</v>
      </c>
      <c r="C232" s="4" t="s">
        <v>203</v>
      </c>
      <c r="D232" s="4" t="s">
        <v>15</v>
      </c>
      <c r="E232" s="103">
        <v>6113</v>
      </c>
      <c r="F232" s="7">
        <v>6008</v>
      </c>
      <c r="G232" s="4"/>
      <c r="H232" s="4"/>
      <c r="I232" s="42"/>
      <c r="J232" s="4">
        <v>105</v>
      </c>
      <c r="K232" s="154">
        <f t="shared" si="6"/>
        <v>6008</v>
      </c>
      <c r="L232" s="157">
        <f t="shared" si="7"/>
        <v>6113</v>
      </c>
      <c r="M232" s="144" t="s">
        <v>585</v>
      </c>
    </row>
    <row r="233" spans="1:13" ht="15.75" x14ac:dyDescent="0.25">
      <c r="A233" s="7" t="s">
        <v>167</v>
      </c>
      <c r="B233" s="4">
        <v>721</v>
      </c>
      <c r="C233" s="4" t="s">
        <v>117</v>
      </c>
      <c r="D233" s="4" t="s">
        <v>15</v>
      </c>
      <c r="E233" s="103">
        <v>5800</v>
      </c>
      <c r="F233" s="7">
        <v>3966</v>
      </c>
      <c r="G233" s="4">
        <v>1834</v>
      </c>
      <c r="H233" s="4"/>
      <c r="I233" s="42"/>
      <c r="J233" s="4"/>
      <c r="K233" s="154">
        <f t="shared" si="6"/>
        <v>5800</v>
      </c>
      <c r="L233" s="157">
        <f t="shared" si="7"/>
        <v>5800</v>
      </c>
      <c r="M233" s="144"/>
    </row>
    <row r="234" spans="1:13" ht="15.75" x14ac:dyDescent="0.25">
      <c r="A234" s="7" t="s">
        <v>168</v>
      </c>
      <c r="B234" s="4">
        <v>721</v>
      </c>
      <c r="C234" s="4" t="s">
        <v>117</v>
      </c>
      <c r="D234" s="4" t="s">
        <v>15</v>
      </c>
      <c r="E234" s="103">
        <v>12130</v>
      </c>
      <c r="F234" s="7">
        <v>11299</v>
      </c>
      <c r="G234" s="4"/>
      <c r="H234" s="4"/>
      <c r="I234" s="42"/>
      <c r="J234" s="4">
        <v>831</v>
      </c>
      <c r="K234" s="154">
        <f t="shared" si="6"/>
        <v>11299</v>
      </c>
      <c r="L234" s="157">
        <f t="shared" si="7"/>
        <v>12130</v>
      </c>
      <c r="M234" s="144" t="s">
        <v>585</v>
      </c>
    </row>
    <row r="235" spans="1:13" ht="15.75" x14ac:dyDescent="0.25">
      <c r="A235" s="7" t="s">
        <v>169</v>
      </c>
      <c r="B235" s="4">
        <v>721</v>
      </c>
      <c r="C235" s="4" t="s">
        <v>117</v>
      </c>
      <c r="D235" s="4" t="s">
        <v>15</v>
      </c>
      <c r="E235" s="103">
        <v>10240</v>
      </c>
      <c r="F235" s="7">
        <v>5848</v>
      </c>
      <c r="G235" s="4">
        <v>3981</v>
      </c>
      <c r="H235" s="4"/>
      <c r="I235" s="42"/>
      <c r="J235" s="4">
        <v>411</v>
      </c>
      <c r="K235" s="154">
        <f t="shared" si="6"/>
        <v>9829</v>
      </c>
      <c r="L235" s="157">
        <f t="shared" si="7"/>
        <v>10240</v>
      </c>
      <c r="M235" s="144" t="s">
        <v>585</v>
      </c>
    </row>
    <row r="236" spans="1:13" ht="15.75" x14ac:dyDescent="0.25">
      <c r="A236" s="7" t="s">
        <v>115</v>
      </c>
      <c r="B236" s="4">
        <v>721</v>
      </c>
      <c r="C236" s="4" t="s">
        <v>116</v>
      </c>
      <c r="D236" s="4" t="s">
        <v>15</v>
      </c>
      <c r="E236" s="103">
        <v>230</v>
      </c>
      <c r="F236" s="7">
        <v>35</v>
      </c>
      <c r="G236" s="4"/>
      <c r="H236" s="4"/>
      <c r="I236" s="42"/>
      <c r="J236" s="4">
        <v>195</v>
      </c>
      <c r="K236" s="154">
        <f t="shared" si="6"/>
        <v>35</v>
      </c>
      <c r="L236" s="157">
        <f t="shared" si="7"/>
        <v>230</v>
      </c>
      <c r="M236" s="144" t="s">
        <v>585</v>
      </c>
    </row>
    <row r="237" spans="1:13" ht="15.75" x14ac:dyDescent="0.25">
      <c r="A237" s="7">
        <v>2305</v>
      </c>
      <c r="B237" s="4">
        <v>721</v>
      </c>
      <c r="C237" s="4" t="s">
        <v>117</v>
      </c>
      <c r="D237" s="4" t="s">
        <v>15</v>
      </c>
      <c r="E237" s="103">
        <v>2537</v>
      </c>
      <c r="F237" s="7">
        <v>1737</v>
      </c>
      <c r="G237" s="4"/>
      <c r="H237" s="4"/>
      <c r="I237" s="42"/>
      <c r="J237" s="4">
        <v>800</v>
      </c>
      <c r="K237" s="154">
        <f t="shared" si="6"/>
        <v>1737</v>
      </c>
      <c r="L237" s="157">
        <f t="shared" si="7"/>
        <v>2537</v>
      </c>
      <c r="M237" s="144" t="s">
        <v>585</v>
      </c>
    </row>
    <row r="238" spans="1:13" ht="15.75" x14ac:dyDescent="0.25">
      <c r="A238" s="7">
        <v>2306</v>
      </c>
      <c r="B238" s="4">
        <v>721</v>
      </c>
      <c r="C238" s="4" t="s">
        <v>117</v>
      </c>
      <c r="D238" s="4" t="s">
        <v>15</v>
      </c>
      <c r="E238" s="103">
        <v>7875</v>
      </c>
      <c r="F238" s="7">
        <v>6231</v>
      </c>
      <c r="G238" s="4"/>
      <c r="H238" s="4"/>
      <c r="I238" s="42"/>
      <c r="J238" s="4">
        <v>1644</v>
      </c>
      <c r="K238" s="154">
        <f t="shared" si="6"/>
        <v>6231</v>
      </c>
      <c r="L238" s="157">
        <f t="shared" si="7"/>
        <v>7875</v>
      </c>
      <c r="M238" s="144" t="s">
        <v>585</v>
      </c>
    </row>
    <row r="239" spans="1:13" ht="15.75" x14ac:dyDescent="0.25">
      <c r="A239" s="7">
        <v>2310</v>
      </c>
      <c r="B239" s="4">
        <v>25</v>
      </c>
      <c r="C239" s="4" t="s">
        <v>117</v>
      </c>
      <c r="D239" s="4" t="s">
        <v>15</v>
      </c>
      <c r="E239" s="103">
        <v>9072</v>
      </c>
      <c r="F239" s="7">
        <v>3742</v>
      </c>
      <c r="G239" s="4"/>
      <c r="H239" s="4"/>
      <c r="I239" s="42"/>
      <c r="J239" s="4">
        <v>791</v>
      </c>
      <c r="K239" s="154">
        <f t="shared" si="6"/>
        <v>3742</v>
      </c>
      <c r="L239" s="157">
        <f t="shared" si="7"/>
        <v>4533</v>
      </c>
      <c r="M239" s="144" t="s">
        <v>590</v>
      </c>
    </row>
    <row r="240" spans="1:13" ht="15.75" x14ac:dyDescent="0.25">
      <c r="A240" s="7">
        <v>2314</v>
      </c>
      <c r="B240" s="4">
        <v>721</v>
      </c>
      <c r="C240" s="4" t="s">
        <v>118</v>
      </c>
      <c r="D240" s="4" t="s">
        <v>15</v>
      </c>
      <c r="E240" s="103">
        <v>1467</v>
      </c>
      <c r="F240" s="7">
        <v>970</v>
      </c>
      <c r="G240" s="4"/>
      <c r="H240" s="4"/>
      <c r="I240" s="42"/>
      <c r="J240" s="4">
        <v>497</v>
      </c>
      <c r="K240" s="154">
        <f t="shared" si="6"/>
        <v>970</v>
      </c>
      <c r="L240" s="157">
        <f t="shared" si="7"/>
        <v>1467</v>
      </c>
      <c r="M240" s="144" t="s">
        <v>585</v>
      </c>
    </row>
    <row r="241" spans="1:13" ht="15.75" x14ac:dyDescent="0.25">
      <c r="A241" s="7" t="s">
        <v>119</v>
      </c>
      <c r="B241" s="4">
        <v>721</v>
      </c>
      <c r="C241" s="4" t="s">
        <v>120</v>
      </c>
      <c r="D241" s="4" t="s">
        <v>15</v>
      </c>
      <c r="E241" s="103">
        <v>1833</v>
      </c>
      <c r="F241" s="7">
        <v>1138</v>
      </c>
      <c r="G241" s="4"/>
      <c r="H241" s="4"/>
      <c r="I241" s="42"/>
      <c r="J241" s="4">
        <v>695</v>
      </c>
      <c r="K241" s="154">
        <f t="shared" si="6"/>
        <v>1138</v>
      </c>
      <c r="L241" s="157">
        <f t="shared" si="7"/>
        <v>1833</v>
      </c>
      <c r="M241" s="144" t="s">
        <v>585</v>
      </c>
    </row>
    <row r="242" spans="1:13" ht="15.75" x14ac:dyDescent="0.25">
      <c r="A242" s="7">
        <v>2317</v>
      </c>
      <c r="B242" s="4">
        <v>721</v>
      </c>
      <c r="C242" s="4" t="s">
        <v>121</v>
      </c>
      <c r="D242" s="4" t="s">
        <v>15</v>
      </c>
      <c r="E242" s="103">
        <v>1912</v>
      </c>
      <c r="F242" s="7">
        <v>1484</v>
      </c>
      <c r="G242" s="4"/>
      <c r="H242" s="4"/>
      <c r="I242" s="42"/>
      <c r="J242" s="4">
        <v>428</v>
      </c>
      <c r="K242" s="154">
        <f t="shared" si="6"/>
        <v>1484</v>
      </c>
      <c r="L242" s="157">
        <f t="shared" si="7"/>
        <v>1912</v>
      </c>
      <c r="M242" s="144" t="s">
        <v>585</v>
      </c>
    </row>
    <row r="243" spans="1:13" ht="15.75" x14ac:dyDescent="0.25">
      <c r="A243" s="7">
        <v>2318</v>
      </c>
      <c r="B243" s="4">
        <v>721</v>
      </c>
      <c r="C243" s="4" t="s">
        <v>24</v>
      </c>
      <c r="D243" s="4" t="s">
        <v>15</v>
      </c>
      <c r="E243" s="103">
        <v>776</v>
      </c>
      <c r="F243" s="7">
        <v>585</v>
      </c>
      <c r="G243" s="4"/>
      <c r="H243" s="4"/>
      <c r="I243" s="42"/>
      <c r="J243" s="4">
        <v>191</v>
      </c>
      <c r="K243" s="154">
        <f t="shared" si="6"/>
        <v>585</v>
      </c>
      <c r="L243" s="157">
        <f t="shared" si="7"/>
        <v>776</v>
      </c>
      <c r="M243" s="144" t="s">
        <v>585</v>
      </c>
    </row>
    <row r="244" spans="1:13" ht="15.75" x14ac:dyDescent="0.25">
      <c r="A244" s="7">
        <v>2319</v>
      </c>
      <c r="B244" s="4">
        <v>721</v>
      </c>
      <c r="C244" s="4" t="s">
        <v>24</v>
      </c>
      <c r="D244" s="4" t="s">
        <v>15</v>
      </c>
      <c r="E244" s="103">
        <v>949</v>
      </c>
      <c r="F244" s="7">
        <v>718</v>
      </c>
      <c r="G244" s="4"/>
      <c r="H244" s="4"/>
      <c r="I244" s="42"/>
      <c r="J244" s="4">
        <v>231</v>
      </c>
      <c r="K244" s="154">
        <f t="shared" si="6"/>
        <v>718</v>
      </c>
      <c r="L244" s="157">
        <f t="shared" si="7"/>
        <v>949</v>
      </c>
      <c r="M244" s="144" t="s">
        <v>585</v>
      </c>
    </row>
    <row r="245" spans="1:13" ht="15.75" x14ac:dyDescent="0.25">
      <c r="A245" s="7">
        <v>2320</v>
      </c>
      <c r="B245" s="4">
        <v>721</v>
      </c>
      <c r="C245" s="4" t="s">
        <v>24</v>
      </c>
      <c r="D245" s="4" t="s">
        <v>15</v>
      </c>
      <c r="E245" s="103">
        <v>1097</v>
      </c>
      <c r="F245" s="7">
        <v>715</v>
      </c>
      <c r="G245" s="4">
        <v>141</v>
      </c>
      <c r="H245" s="4"/>
      <c r="I245" s="42"/>
      <c r="J245" s="4">
        <v>241</v>
      </c>
      <c r="K245" s="154">
        <f t="shared" si="6"/>
        <v>856</v>
      </c>
      <c r="L245" s="157">
        <f t="shared" si="7"/>
        <v>1097</v>
      </c>
      <c r="M245" s="144" t="s">
        <v>585</v>
      </c>
    </row>
    <row r="246" spans="1:13" ht="15.75" x14ac:dyDescent="0.25">
      <c r="A246" s="7">
        <v>2322</v>
      </c>
      <c r="B246" s="4">
        <v>561</v>
      </c>
      <c r="C246" s="4" t="s">
        <v>24</v>
      </c>
      <c r="D246" s="4" t="s">
        <v>15</v>
      </c>
      <c r="E246" s="103">
        <v>3980</v>
      </c>
      <c r="F246" s="7">
        <v>3980</v>
      </c>
      <c r="G246" s="4"/>
      <c r="H246" s="4"/>
      <c r="I246" s="42"/>
      <c r="J246" s="4"/>
      <c r="K246" s="154">
        <f t="shared" si="6"/>
        <v>3980</v>
      </c>
      <c r="L246" s="157">
        <f t="shared" si="7"/>
        <v>3980</v>
      </c>
      <c r="M246" s="144"/>
    </row>
    <row r="247" spans="1:13" ht="15.75" x14ac:dyDescent="0.25">
      <c r="A247" s="7" t="s">
        <v>122</v>
      </c>
      <c r="B247" s="4">
        <v>721</v>
      </c>
      <c r="C247" s="4" t="s">
        <v>110</v>
      </c>
      <c r="D247" s="4" t="s">
        <v>25</v>
      </c>
      <c r="E247" s="103">
        <v>520</v>
      </c>
      <c r="F247" s="7">
        <v>520</v>
      </c>
      <c r="G247" s="4"/>
      <c r="H247" s="4"/>
      <c r="I247" s="42"/>
      <c r="J247" s="4"/>
      <c r="K247" s="154">
        <f t="shared" si="6"/>
        <v>520</v>
      </c>
      <c r="L247" s="157">
        <f t="shared" si="7"/>
        <v>520</v>
      </c>
      <c r="M247" s="144"/>
    </row>
    <row r="248" spans="1:13" ht="15.75" x14ac:dyDescent="0.25">
      <c r="A248" s="7">
        <v>2329</v>
      </c>
      <c r="B248" s="4">
        <v>721</v>
      </c>
      <c r="C248" s="4" t="s">
        <v>117</v>
      </c>
      <c r="D248" s="4" t="s">
        <v>15</v>
      </c>
      <c r="E248" s="103">
        <v>1480</v>
      </c>
      <c r="F248" s="7">
        <v>1480</v>
      </c>
      <c r="G248" s="4"/>
      <c r="H248" s="4"/>
      <c r="I248" s="42"/>
      <c r="J248" s="4"/>
      <c r="K248" s="154">
        <f t="shared" si="6"/>
        <v>1480</v>
      </c>
      <c r="L248" s="157">
        <f t="shared" si="7"/>
        <v>1480</v>
      </c>
      <c r="M248" s="144"/>
    </row>
    <row r="249" spans="1:13" ht="15.75" x14ac:dyDescent="0.25">
      <c r="A249" s="7" t="s">
        <v>123</v>
      </c>
      <c r="B249" s="4">
        <v>721</v>
      </c>
      <c r="C249" s="4" t="s">
        <v>116</v>
      </c>
      <c r="D249" s="4" t="s">
        <v>15</v>
      </c>
      <c r="E249" s="103">
        <v>860</v>
      </c>
      <c r="F249" s="7">
        <v>860</v>
      </c>
      <c r="G249" s="4"/>
      <c r="H249" s="4"/>
      <c r="I249" s="42"/>
      <c r="J249" s="4"/>
      <c r="K249" s="154">
        <f t="shared" si="6"/>
        <v>860</v>
      </c>
      <c r="L249" s="157">
        <f t="shared" si="7"/>
        <v>860</v>
      </c>
      <c r="M249" s="144"/>
    </row>
    <row r="250" spans="1:13" ht="15.75" x14ac:dyDescent="0.25">
      <c r="A250" s="7" t="s">
        <v>124</v>
      </c>
      <c r="B250" s="4">
        <v>721</v>
      </c>
      <c r="C250" s="4" t="s">
        <v>116</v>
      </c>
      <c r="D250" s="4" t="s">
        <v>15</v>
      </c>
      <c r="E250" s="103">
        <v>3985</v>
      </c>
      <c r="F250" s="7"/>
      <c r="G250" s="4"/>
      <c r="H250" s="4"/>
      <c r="I250" s="42">
        <v>3985</v>
      </c>
      <c r="J250" s="4"/>
      <c r="K250" s="154">
        <f t="shared" si="6"/>
        <v>3985</v>
      </c>
      <c r="L250" s="157">
        <f t="shared" si="7"/>
        <v>3985</v>
      </c>
      <c r="M250" s="144"/>
    </row>
    <row r="251" spans="1:13" ht="15.75" x14ac:dyDescent="0.25">
      <c r="A251" s="7">
        <v>2347</v>
      </c>
      <c r="B251" s="4">
        <v>721</v>
      </c>
      <c r="C251" s="4" t="s">
        <v>110</v>
      </c>
      <c r="D251" s="4" t="s">
        <v>15</v>
      </c>
      <c r="E251" s="103">
        <v>3800</v>
      </c>
      <c r="F251" s="7"/>
      <c r="G251" s="4"/>
      <c r="H251" s="4">
        <v>3800</v>
      </c>
      <c r="I251" s="42"/>
      <c r="J251" s="4"/>
      <c r="K251" s="154">
        <f t="shared" si="6"/>
        <v>3800</v>
      </c>
      <c r="L251" s="157">
        <f t="shared" si="7"/>
        <v>3800</v>
      </c>
      <c r="M251" s="144"/>
    </row>
    <row r="252" spans="1:13" ht="15.75" x14ac:dyDescent="0.25">
      <c r="A252" s="7">
        <v>2351</v>
      </c>
      <c r="B252" s="4">
        <v>721</v>
      </c>
      <c r="C252" s="4" t="s">
        <v>63</v>
      </c>
      <c r="D252" s="4" t="s">
        <v>15</v>
      </c>
      <c r="E252" s="103">
        <v>1865</v>
      </c>
      <c r="F252" s="7"/>
      <c r="G252" s="4"/>
      <c r="H252" s="4"/>
      <c r="I252" s="42">
        <v>1865</v>
      </c>
      <c r="J252" s="4"/>
      <c r="K252" s="154">
        <f t="shared" si="6"/>
        <v>1865</v>
      </c>
      <c r="L252" s="157">
        <f t="shared" si="7"/>
        <v>1865</v>
      </c>
      <c r="M252" s="144"/>
    </row>
    <row r="253" spans="1:13" ht="15.75" x14ac:dyDescent="0.25">
      <c r="A253" s="7">
        <v>2352</v>
      </c>
      <c r="B253" s="4">
        <v>721</v>
      </c>
      <c r="C253" s="4" t="s">
        <v>110</v>
      </c>
      <c r="D253" s="4" t="s">
        <v>15</v>
      </c>
      <c r="E253" s="103">
        <v>3260</v>
      </c>
      <c r="F253" s="7"/>
      <c r="G253" s="4"/>
      <c r="H253" s="4">
        <v>3260</v>
      </c>
      <c r="I253" s="42"/>
      <c r="J253" s="4"/>
      <c r="K253" s="154">
        <f t="shared" si="6"/>
        <v>3260</v>
      </c>
      <c r="L253" s="157">
        <f t="shared" si="7"/>
        <v>3260</v>
      </c>
      <c r="M253" s="144"/>
    </row>
    <row r="254" spans="1:13" ht="15.75" x14ac:dyDescent="0.25">
      <c r="A254" s="7" t="s">
        <v>125</v>
      </c>
      <c r="B254" s="4">
        <v>721</v>
      </c>
      <c r="C254" s="4" t="s">
        <v>126</v>
      </c>
      <c r="D254" s="4" t="s">
        <v>15</v>
      </c>
      <c r="E254" s="103">
        <v>368</v>
      </c>
      <c r="F254" s="7"/>
      <c r="G254" s="4"/>
      <c r="H254" s="4">
        <v>368</v>
      </c>
      <c r="I254" s="42"/>
      <c r="J254" s="4"/>
      <c r="K254" s="154">
        <f t="shared" si="6"/>
        <v>368</v>
      </c>
      <c r="L254" s="157">
        <f t="shared" si="7"/>
        <v>368</v>
      </c>
      <c r="M254" s="144"/>
    </row>
    <row r="255" spans="1:13" ht="15.75" x14ac:dyDescent="0.25">
      <c r="A255" s="30">
        <v>2364</v>
      </c>
      <c r="B255" s="29">
        <v>721</v>
      </c>
      <c r="C255" s="29" t="s">
        <v>104</v>
      </c>
      <c r="D255" s="29" t="s">
        <v>15</v>
      </c>
      <c r="E255" s="116">
        <v>23361</v>
      </c>
      <c r="F255" s="30"/>
      <c r="G255" s="29">
        <v>12346</v>
      </c>
      <c r="H255" s="29">
        <v>6865</v>
      </c>
      <c r="I255" s="35">
        <v>4150</v>
      </c>
      <c r="J255" s="29"/>
      <c r="K255" s="154">
        <f t="shared" si="6"/>
        <v>23361</v>
      </c>
      <c r="L255" s="157">
        <f t="shared" si="7"/>
        <v>23361</v>
      </c>
      <c r="M255" s="144"/>
    </row>
    <row r="256" spans="1:13" ht="15.75" x14ac:dyDescent="0.25">
      <c r="A256" s="30" t="s">
        <v>127</v>
      </c>
      <c r="B256" s="29">
        <v>721</v>
      </c>
      <c r="C256" s="29" t="s">
        <v>118</v>
      </c>
      <c r="D256" s="29" t="s">
        <v>15</v>
      </c>
      <c r="E256" s="116">
        <v>5700</v>
      </c>
      <c r="F256" s="30">
        <v>5337</v>
      </c>
      <c r="G256" s="29"/>
      <c r="H256" s="29">
        <v>363</v>
      </c>
      <c r="I256" s="35"/>
      <c r="J256" s="29"/>
      <c r="K256" s="154">
        <f t="shared" si="6"/>
        <v>5700</v>
      </c>
      <c r="L256" s="157">
        <f t="shared" si="7"/>
        <v>5700</v>
      </c>
      <c r="M256" s="144"/>
    </row>
    <row r="257" spans="1:13" ht="15.75" x14ac:dyDescent="0.25">
      <c r="A257" s="30" t="s">
        <v>128</v>
      </c>
      <c r="B257" s="29">
        <v>721</v>
      </c>
      <c r="C257" s="29" t="s">
        <v>120</v>
      </c>
      <c r="D257" s="29" t="s">
        <v>15</v>
      </c>
      <c r="E257" s="116">
        <v>7157</v>
      </c>
      <c r="F257" s="30">
        <v>7157</v>
      </c>
      <c r="G257" s="29"/>
      <c r="H257" s="29"/>
      <c r="I257" s="35"/>
      <c r="J257" s="29"/>
      <c r="K257" s="154">
        <f t="shared" si="6"/>
        <v>7157</v>
      </c>
      <c r="L257" s="157">
        <f t="shared" si="7"/>
        <v>7157</v>
      </c>
      <c r="M257" s="144"/>
    </row>
    <row r="258" spans="1:13" ht="15.75" x14ac:dyDescent="0.25">
      <c r="A258" s="30" t="s">
        <v>129</v>
      </c>
      <c r="B258" s="29">
        <v>721</v>
      </c>
      <c r="C258" s="29" t="s">
        <v>24</v>
      </c>
      <c r="D258" s="29" t="s">
        <v>15</v>
      </c>
      <c r="E258" s="116">
        <v>2192</v>
      </c>
      <c r="F258" s="30">
        <v>2192</v>
      </c>
      <c r="G258" s="29"/>
      <c r="H258" s="29"/>
      <c r="I258" s="35"/>
      <c r="J258" s="29"/>
      <c r="K258" s="154">
        <f t="shared" si="6"/>
        <v>2192</v>
      </c>
      <c r="L258" s="157">
        <f t="shared" si="7"/>
        <v>2192</v>
      </c>
      <c r="M258" s="144"/>
    </row>
    <row r="259" spans="1:13" ht="15.75" x14ac:dyDescent="0.25">
      <c r="A259" s="30" t="s">
        <v>130</v>
      </c>
      <c r="B259" s="29">
        <v>721</v>
      </c>
      <c r="C259" s="29" t="s">
        <v>24</v>
      </c>
      <c r="D259" s="29" t="s">
        <v>39</v>
      </c>
      <c r="E259" s="116">
        <v>5062</v>
      </c>
      <c r="F259" s="30">
        <v>5062</v>
      </c>
      <c r="G259" s="29"/>
      <c r="H259" s="29"/>
      <c r="I259" s="35"/>
      <c r="J259" s="29"/>
      <c r="K259" s="154">
        <f t="shared" si="6"/>
        <v>5062</v>
      </c>
      <c r="L259" s="157">
        <f t="shared" si="7"/>
        <v>5062</v>
      </c>
      <c r="M259" s="144"/>
    </row>
    <row r="260" spans="1:13" ht="15.75" x14ac:dyDescent="0.25">
      <c r="A260" s="30">
        <v>2388</v>
      </c>
      <c r="B260" s="29">
        <v>721</v>
      </c>
      <c r="C260" s="29" t="s">
        <v>24</v>
      </c>
      <c r="D260" s="29" t="s">
        <v>73</v>
      </c>
      <c r="E260" s="116">
        <v>2574</v>
      </c>
      <c r="F260" s="30">
        <v>1954</v>
      </c>
      <c r="G260" s="29"/>
      <c r="H260" s="29"/>
      <c r="I260" s="35"/>
      <c r="J260" s="29"/>
      <c r="K260" s="154">
        <f t="shared" si="6"/>
        <v>1954</v>
      </c>
      <c r="L260" s="157">
        <f t="shared" si="7"/>
        <v>1954</v>
      </c>
      <c r="M260" s="144" t="s">
        <v>589</v>
      </c>
    </row>
    <row r="261" spans="1:13" ht="15.75" x14ac:dyDescent="0.25">
      <c r="A261" s="30">
        <v>2390</v>
      </c>
      <c r="B261" s="29">
        <v>721</v>
      </c>
      <c r="C261" s="29" t="s">
        <v>24</v>
      </c>
      <c r="D261" s="29" t="s">
        <v>15</v>
      </c>
      <c r="E261" s="116">
        <v>1973</v>
      </c>
      <c r="F261" s="30">
        <v>1973</v>
      </c>
      <c r="G261" s="29"/>
      <c r="H261" s="29"/>
      <c r="I261" s="35"/>
      <c r="J261" s="29"/>
      <c r="K261" s="154">
        <f t="shared" si="6"/>
        <v>1973</v>
      </c>
      <c r="L261" s="157">
        <f t="shared" si="7"/>
        <v>1973</v>
      </c>
      <c r="M261" s="144"/>
    </row>
    <row r="262" spans="1:13" ht="15.75" x14ac:dyDescent="0.25">
      <c r="A262" s="30">
        <v>2393</v>
      </c>
      <c r="B262" s="29">
        <v>721</v>
      </c>
      <c r="C262" s="29" t="s">
        <v>131</v>
      </c>
      <c r="D262" s="29" t="s">
        <v>73</v>
      </c>
      <c r="E262" s="116">
        <v>2990</v>
      </c>
      <c r="F262" s="30">
        <v>2520</v>
      </c>
      <c r="G262" s="29"/>
      <c r="H262" s="29"/>
      <c r="I262" s="35"/>
      <c r="J262" s="29"/>
      <c r="K262" s="154">
        <f t="shared" si="6"/>
        <v>2520</v>
      </c>
      <c r="L262" s="157">
        <f t="shared" si="7"/>
        <v>2520</v>
      </c>
      <c r="M262" s="144" t="s">
        <v>589</v>
      </c>
    </row>
    <row r="263" spans="1:13" ht="15.75" x14ac:dyDescent="0.25">
      <c r="A263" s="30">
        <v>2394</v>
      </c>
      <c r="B263" s="29">
        <v>721</v>
      </c>
      <c r="C263" s="29" t="s">
        <v>24</v>
      </c>
      <c r="D263" s="29" t="s">
        <v>15</v>
      </c>
      <c r="E263" s="116">
        <v>1893</v>
      </c>
      <c r="F263" s="30">
        <v>1893</v>
      </c>
      <c r="G263" s="29"/>
      <c r="H263" s="29"/>
      <c r="I263" s="35"/>
      <c r="J263" s="29"/>
      <c r="K263" s="154">
        <f t="shared" si="6"/>
        <v>1893</v>
      </c>
      <c r="L263" s="157">
        <f t="shared" si="7"/>
        <v>1893</v>
      </c>
      <c r="M263" s="144"/>
    </row>
    <row r="264" spans="1:13" ht="15.75" x14ac:dyDescent="0.25">
      <c r="A264" s="30">
        <v>2424</v>
      </c>
      <c r="B264" s="29">
        <v>721</v>
      </c>
      <c r="C264" s="29" t="s">
        <v>110</v>
      </c>
      <c r="D264" s="29" t="s">
        <v>15</v>
      </c>
      <c r="E264" s="116">
        <v>1248</v>
      </c>
      <c r="F264" s="30"/>
      <c r="G264" s="29">
        <v>610</v>
      </c>
      <c r="H264" s="29">
        <v>511</v>
      </c>
      <c r="I264" s="35"/>
      <c r="J264" s="29">
        <v>127</v>
      </c>
      <c r="K264" s="154">
        <f t="shared" si="6"/>
        <v>1121</v>
      </c>
      <c r="L264" s="157">
        <f t="shared" si="7"/>
        <v>1248</v>
      </c>
      <c r="M264" s="144" t="s">
        <v>585</v>
      </c>
    </row>
    <row r="265" spans="1:13" ht="15.75" x14ac:dyDescent="0.25">
      <c r="A265" s="30">
        <v>2425</v>
      </c>
      <c r="B265" s="29">
        <v>721</v>
      </c>
      <c r="C265" s="29" t="s">
        <v>110</v>
      </c>
      <c r="D265" s="29" t="s">
        <v>132</v>
      </c>
      <c r="E265" s="116">
        <v>2917</v>
      </c>
      <c r="F265" s="30"/>
      <c r="G265" s="29"/>
      <c r="H265" s="29"/>
      <c r="I265" s="35">
        <v>2877</v>
      </c>
      <c r="J265" s="29"/>
      <c r="K265" s="154">
        <f t="shared" si="6"/>
        <v>2877</v>
      </c>
      <c r="L265" s="157">
        <f t="shared" si="7"/>
        <v>2877</v>
      </c>
      <c r="M265" s="144" t="s">
        <v>589</v>
      </c>
    </row>
    <row r="266" spans="1:13" ht="15.75" x14ac:dyDescent="0.25">
      <c r="A266" s="30">
        <v>2446</v>
      </c>
      <c r="B266" s="29">
        <v>721</v>
      </c>
      <c r="C266" s="29" t="s">
        <v>133</v>
      </c>
      <c r="D266" s="29" t="s">
        <v>73</v>
      </c>
      <c r="E266" s="116">
        <v>5754</v>
      </c>
      <c r="F266" s="30"/>
      <c r="G266" s="29"/>
      <c r="H266" s="29"/>
      <c r="I266" s="35">
        <v>2556</v>
      </c>
      <c r="J266" s="29"/>
      <c r="K266" s="154">
        <f t="shared" si="6"/>
        <v>2556</v>
      </c>
      <c r="L266" s="157">
        <f t="shared" si="7"/>
        <v>2556</v>
      </c>
      <c r="M266" s="144" t="s">
        <v>590</v>
      </c>
    </row>
    <row r="267" spans="1:13" ht="15.75" x14ac:dyDescent="0.25">
      <c r="A267" s="30" t="s">
        <v>134</v>
      </c>
      <c r="B267" s="29">
        <v>721</v>
      </c>
      <c r="C267" s="29" t="s">
        <v>104</v>
      </c>
      <c r="D267" s="29" t="s">
        <v>15</v>
      </c>
      <c r="E267" s="116">
        <v>7783</v>
      </c>
      <c r="F267" s="30">
        <v>7049</v>
      </c>
      <c r="G267" s="29">
        <v>734</v>
      </c>
      <c r="H267" s="29"/>
      <c r="I267" s="35"/>
      <c r="J267" s="29"/>
      <c r="K267" s="154">
        <f t="shared" ref="K267:K330" si="8">F267+G267+H267+I267</f>
        <v>7783</v>
      </c>
      <c r="L267" s="157">
        <f t="shared" ref="L267:L330" si="9">F267+G267+H267+I267+J267</f>
        <v>7783</v>
      </c>
      <c r="M267" s="144"/>
    </row>
    <row r="268" spans="1:13" ht="15.75" x14ac:dyDescent="0.25">
      <c r="A268" s="30" t="s">
        <v>135</v>
      </c>
      <c r="B268" s="29">
        <v>721</v>
      </c>
      <c r="C268" s="29" t="s">
        <v>104</v>
      </c>
      <c r="D268" s="29" t="s">
        <v>15</v>
      </c>
      <c r="E268" s="116">
        <v>2143</v>
      </c>
      <c r="F268" s="30">
        <v>2031</v>
      </c>
      <c r="G268" s="29">
        <v>112</v>
      </c>
      <c r="H268" s="29"/>
      <c r="I268" s="35"/>
      <c r="J268" s="29"/>
      <c r="K268" s="154">
        <f t="shared" si="8"/>
        <v>2143</v>
      </c>
      <c r="L268" s="157">
        <f t="shared" si="9"/>
        <v>2143</v>
      </c>
      <c r="M268" s="144"/>
    </row>
    <row r="269" spans="1:13" ht="15.75" x14ac:dyDescent="0.25">
      <c r="A269" s="30">
        <v>2453</v>
      </c>
      <c r="B269" s="29">
        <v>721</v>
      </c>
      <c r="C269" s="29" t="s">
        <v>104</v>
      </c>
      <c r="D269" s="29" t="s">
        <v>15</v>
      </c>
      <c r="E269" s="116">
        <v>5647</v>
      </c>
      <c r="F269" s="30">
        <v>5647</v>
      </c>
      <c r="G269" s="29"/>
      <c r="H269" s="29"/>
      <c r="I269" s="35"/>
      <c r="J269" s="29"/>
      <c r="K269" s="154">
        <f t="shared" si="8"/>
        <v>5647</v>
      </c>
      <c r="L269" s="157">
        <f t="shared" si="9"/>
        <v>5647</v>
      </c>
      <c r="M269" s="144"/>
    </row>
    <row r="270" spans="1:13" ht="15.75" x14ac:dyDescent="0.25">
      <c r="A270" s="30">
        <v>2454</v>
      </c>
      <c r="B270" s="29">
        <v>721</v>
      </c>
      <c r="C270" s="29" t="s">
        <v>104</v>
      </c>
      <c r="D270" s="29" t="s">
        <v>15</v>
      </c>
      <c r="E270" s="116">
        <v>5607</v>
      </c>
      <c r="F270" s="30">
        <v>5607</v>
      </c>
      <c r="G270" s="29"/>
      <c r="H270" s="29"/>
      <c r="I270" s="35"/>
      <c r="J270" s="29"/>
      <c r="K270" s="154">
        <f t="shared" si="8"/>
        <v>5607</v>
      </c>
      <c r="L270" s="157">
        <f t="shared" si="9"/>
        <v>5607</v>
      </c>
      <c r="M270" s="144"/>
    </row>
    <row r="271" spans="1:13" ht="15.75" x14ac:dyDescent="0.25">
      <c r="A271" s="30">
        <v>2455</v>
      </c>
      <c r="B271" s="29">
        <v>721</v>
      </c>
      <c r="C271" s="29" t="s">
        <v>110</v>
      </c>
      <c r="D271" s="29" t="s">
        <v>15</v>
      </c>
      <c r="E271" s="116">
        <v>5948</v>
      </c>
      <c r="F271" s="30">
        <v>5948</v>
      </c>
      <c r="G271" s="29"/>
      <c r="H271" s="29"/>
      <c r="I271" s="35"/>
      <c r="J271" s="29"/>
      <c r="K271" s="154">
        <f t="shared" si="8"/>
        <v>5948</v>
      </c>
      <c r="L271" s="157">
        <f t="shared" si="9"/>
        <v>5948</v>
      </c>
      <c r="M271" s="144"/>
    </row>
    <row r="272" spans="1:13" ht="15.75" x14ac:dyDescent="0.25">
      <c r="A272" s="30" t="s">
        <v>136</v>
      </c>
      <c r="B272" s="29">
        <v>721</v>
      </c>
      <c r="C272" s="29" t="s">
        <v>137</v>
      </c>
      <c r="D272" s="29" t="s">
        <v>15</v>
      </c>
      <c r="E272" s="116">
        <v>5020</v>
      </c>
      <c r="F272" s="30">
        <v>5020</v>
      </c>
      <c r="G272" s="29"/>
      <c r="H272" s="29"/>
      <c r="I272" s="35"/>
      <c r="J272" s="29"/>
      <c r="K272" s="154">
        <f t="shared" si="8"/>
        <v>5020</v>
      </c>
      <c r="L272" s="157">
        <f t="shared" si="9"/>
        <v>5020</v>
      </c>
      <c r="M272" s="144"/>
    </row>
    <row r="273" spans="1:13" ht="15.75" x14ac:dyDescent="0.25">
      <c r="A273" s="30" t="s">
        <v>138</v>
      </c>
      <c r="B273" s="29">
        <v>721</v>
      </c>
      <c r="C273" s="29" t="s">
        <v>104</v>
      </c>
      <c r="D273" s="29" t="s">
        <v>15</v>
      </c>
      <c r="E273" s="116">
        <v>3444</v>
      </c>
      <c r="F273" s="30">
        <v>3444</v>
      </c>
      <c r="G273" s="29"/>
      <c r="H273" s="29"/>
      <c r="I273" s="35"/>
      <c r="J273" s="29"/>
      <c r="K273" s="154">
        <f t="shared" si="8"/>
        <v>3444</v>
      </c>
      <c r="L273" s="157">
        <f t="shared" si="9"/>
        <v>3444</v>
      </c>
      <c r="M273" s="144"/>
    </row>
    <row r="274" spans="1:13" ht="15.75" x14ac:dyDescent="0.25">
      <c r="A274" s="30" t="s">
        <v>139</v>
      </c>
      <c r="B274" s="29">
        <v>721</v>
      </c>
      <c r="C274" s="29" t="s">
        <v>104</v>
      </c>
      <c r="D274" s="29" t="s">
        <v>73</v>
      </c>
      <c r="E274" s="116">
        <v>7042</v>
      </c>
      <c r="F274" s="30">
        <v>6592</v>
      </c>
      <c r="G274" s="29"/>
      <c r="H274" s="29"/>
      <c r="I274" s="35"/>
      <c r="J274" s="29"/>
      <c r="K274" s="154">
        <f t="shared" si="8"/>
        <v>6592</v>
      </c>
      <c r="L274" s="157">
        <f t="shared" si="9"/>
        <v>6592</v>
      </c>
      <c r="M274" s="144" t="s">
        <v>589</v>
      </c>
    </row>
    <row r="275" spans="1:13" ht="15.75" x14ac:dyDescent="0.25">
      <c r="A275" s="30">
        <v>2457</v>
      </c>
      <c r="B275" s="29">
        <v>721</v>
      </c>
      <c r="C275" s="29" t="s">
        <v>104</v>
      </c>
      <c r="D275" s="29" t="s">
        <v>15</v>
      </c>
      <c r="E275" s="116">
        <v>1394</v>
      </c>
      <c r="F275" s="30">
        <v>1394</v>
      </c>
      <c r="G275" s="29"/>
      <c r="H275" s="29"/>
      <c r="I275" s="35"/>
      <c r="J275" s="29"/>
      <c r="K275" s="154">
        <f t="shared" si="8"/>
        <v>1394</v>
      </c>
      <c r="L275" s="157">
        <f t="shared" si="9"/>
        <v>1394</v>
      </c>
      <c r="M275" s="144"/>
    </row>
    <row r="276" spans="1:13" ht="15.75" x14ac:dyDescent="0.25">
      <c r="A276" s="30">
        <v>2459</v>
      </c>
      <c r="B276" s="29">
        <v>561</v>
      </c>
      <c r="C276" s="29" t="s">
        <v>152</v>
      </c>
      <c r="D276" s="29" t="s">
        <v>15</v>
      </c>
      <c r="E276" s="116">
        <v>1836</v>
      </c>
      <c r="F276" s="30">
        <v>1836</v>
      </c>
      <c r="G276" s="29"/>
      <c r="H276" s="29"/>
      <c r="I276" s="35"/>
      <c r="J276" s="29"/>
      <c r="K276" s="154">
        <f t="shared" si="8"/>
        <v>1836</v>
      </c>
      <c r="L276" s="157">
        <f t="shared" si="9"/>
        <v>1836</v>
      </c>
      <c r="M276" s="144"/>
    </row>
    <row r="277" spans="1:13" ht="15.75" x14ac:dyDescent="0.25">
      <c r="A277" s="30">
        <v>2461</v>
      </c>
      <c r="B277" s="29">
        <v>721</v>
      </c>
      <c r="C277" s="29" t="s">
        <v>140</v>
      </c>
      <c r="D277" s="29" t="s">
        <v>73</v>
      </c>
      <c r="E277" s="116">
        <v>2969</v>
      </c>
      <c r="F277" s="30">
        <v>2315</v>
      </c>
      <c r="G277" s="29"/>
      <c r="H277" s="29">
        <v>114</v>
      </c>
      <c r="I277" s="35"/>
      <c r="J277" s="29"/>
      <c r="K277" s="154">
        <f t="shared" si="8"/>
        <v>2429</v>
      </c>
      <c r="L277" s="157">
        <f t="shared" si="9"/>
        <v>2429</v>
      </c>
      <c r="M277" s="144" t="s">
        <v>589</v>
      </c>
    </row>
    <row r="278" spans="1:13" ht="15.75" x14ac:dyDescent="0.25">
      <c r="A278" s="30" t="s">
        <v>141</v>
      </c>
      <c r="B278" s="29">
        <v>721</v>
      </c>
      <c r="C278" s="29" t="s">
        <v>110</v>
      </c>
      <c r="D278" s="29" t="s">
        <v>15</v>
      </c>
      <c r="E278" s="116">
        <v>1645</v>
      </c>
      <c r="F278" s="30"/>
      <c r="G278" s="29"/>
      <c r="H278" s="29"/>
      <c r="I278" s="35">
        <v>1645</v>
      </c>
      <c r="J278" s="29"/>
      <c r="K278" s="154">
        <f t="shared" si="8"/>
        <v>1645</v>
      </c>
      <c r="L278" s="157">
        <f t="shared" si="9"/>
        <v>1645</v>
      </c>
      <c r="M278" s="144"/>
    </row>
    <row r="279" spans="1:13" ht="15.75" x14ac:dyDescent="0.25">
      <c r="A279" s="30" t="s">
        <v>142</v>
      </c>
      <c r="B279" s="29">
        <v>721</v>
      </c>
      <c r="C279" s="29" t="s">
        <v>143</v>
      </c>
      <c r="D279" s="29" t="s">
        <v>15</v>
      </c>
      <c r="E279" s="116">
        <v>3112</v>
      </c>
      <c r="F279" s="30">
        <v>3112</v>
      </c>
      <c r="G279" s="29"/>
      <c r="H279" s="29"/>
      <c r="I279" s="35"/>
      <c r="J279" s="29"/>
      <c r="K279" s="154">
        <f t="shared" si="8"/>
        <v>3112</v>
      </c>
      <c r="L279" s="157">
        <f t="shared" si="9"/>
        <v>3112</v>
      </c>
      <c r="M279" s="144"/>
    </row>
    <row r="280" spans="1:13" ht="15.75" x14ac:dyDescent="0.25">
      <c r="A280" s="30" t="s">
        <v>144</v>
      </c>
      <c r="B280" s="29">
        <v>721</v>
      </c>
      <c r="C280" s="29" t="s">
        <v>143</v>
      </c>
      <c r="D280" s="29" t="s">
        <v>15</v>
      </c>
      <c r="E280" s="116">
        <v>1857</v>
      </c>
      <c r="F280" s="30">
        <v>1857</v>
      </c>
      <c r="G280" s="29"/>
      <c r="H280" s="29"/>
      <c r="I280" s="35"/>
      <c r="J280" s="29"/>
      <c r="K280" s="154">
        <f t="shared" si="8"/>
        <v>1857</v>
      </c>
      <c r="L280" s="157">
        <f t="shared" si="9"/>
        <v>1857</v>
      </c>
      <c r="M280" s="144"/>
    </row>
    <row r="281" spans="1:13" ht="15.75" x14ac:dyDescent="0.25">
      <c r="A281" s="30" t="s">
        <v>145</v>
      </c>
      <c r="B281" s="29">
        <v>721</v>
      </c>
      <c r="C281" s="29" t="s">
        <v>143</v>
      </c>
      <c r="D281" s="29" t="s">
        <v>73</v>
      </c>
      <c r="E281" s="116">
        <v>9210</v>
      </c>
      <c r="F281" s="30">
        <v>6834</v>
      </c>
      <c r="G281" s="29"/>
      <c r="H281" s="29"/>
      <c r="I281" s="35"/>
      <c r="J281" s="29">
        <v>558</v>
      </c>
      <c r="K281" s="154">
        <f t="shared" si="8"/>
        <v>6834</v>
      </c>
      <c r="L281" s="157">
        <f t="shared" si="9"/>
        <v>7392</v>
      </c>
      <c r="M281" s="144" t="s">
        <v>590</v>
      </c>
    </row>
    <row r="282" spans="1:13" ht="15.75" x14ac:dyDescent="0.25">
      <c r="A282" s="7" t="s">
        <v>146</v>
      </c>
      <c r="B282" s="4">
        <v>721</v>
      </c>
      <c r="C282" s="29" t="s">
        <v>143</v>
      </c>
      <c r="D282" s="4" t="s">
        <v>15</v>
      </c>
      <c r="E282" s="103">
        <v>2911</v>
      </c>
      <c r="F282" s="7">
        <v>2402</v>
      </c>
      <c r="G282" s="4"/>
      <c r="H282" s="4">
        <v>509</v>
      </c>
      <c r="I282" s="42"/>
      <c r="J282" s="4"/>
      <c r="K282" s="154">
        <f t="shared" si="8"/>
        <v>2911</v>
      </c>
      <c r="L282" s="157">
        <f t="shared" si="9"/>
        <v>2911</v>
      </c>
      <c r="M282" s="144"/>
    </row>
    <row r="283" spans="1:13" ht="15.75" x14ac:dyDescent="0.25">
      <c r="A283" s="30" t="s">
        <v>147</v>
      </c>
      <c r="B283" s="4">
        <v>721</v>
      </c>
      <c r="C283" s="29" t="s">
        <v>148</v>
      </c>
      <c r="D283" s="29" t="s">
        <v>15</v>
      </c>
      <c r="E283" s="116">
        <v>10787</v>
      </c>
      <c r="F283" s="30">
        <v>10787</v>
      </c>
      <c r="G283" s="29"/>
      <c r="H283" s="29"/>
      <c r="I283" s="35"/>
      <c r="J283" s="29"/>
      <c r="K283" s="154">
        <f t="shared" si="8"/>
        <v>10787</v>
      </c>
      <c r="L283" s="157">
        <f t="shared" si="9"/>
        <v>10787</v>
      </c>
      <c r="M283" s="144"/>
    </row>
    <row r="284" spans="1:13" ht="15.75" x14ac:dyDescent="0.25">
      <c r="A284" s="30" t="s">
        <v>149</v>
      </c>
      <c r="B284" s="4">
        <v>721</v>
      </c>
      <c r="C284" s="29" t="s">
        <v>148</v>
      </c>
      <c r="D284" s="29" t="s">
        <v>15</v>
      </c>
      <c r="E284" s="116">
        <v>9541</v>
      </c>
      <c r="F284" s="30">
        <v>9541</v>
      </c>
      <c r="G284" s="29"/>
      <c r="H284" s="29"/>
      <c r="I284" s="35"/>
      <c r="J284" s="29"/>
      <c r="K284" s="154">
        <f t="shared" si="8"/>
        <v>9541</v>
      </c>
      <c r="L284" s="157">
        <f t="shared" si="9"/>
        <v>9541</v>
      </c>
      <c r="M284" s="144"/>
    </row>
    <row r="285" spans="1:13" ht="15.75" x14ac:dyDescent="0.25">
      <c r="A285" s="7">
        <v>2484</v>
      </c>
      <c r="B285" s="4">
        <v>721</v>
      </c>
      <c r="C285" s="4" t="s">
        <v>150</v>
      </c>
      <c r="D285" s="4" t="s">
        <v>15</v>
      </c>
      <c r="E285" s="103">
        <v>5536</v>
      </c>
      <c r="F285" s="7">
        <v>5536</v>
      </c>
      <c r="G285" s="4"/>
      <c r="H285" s="4"/>
      <c r="I285" s="42"/>
      <c r="J285" s="4"/>
      <c r="K285" s="154">
        <f t="shared" si="8"/>
        <v>5536</v>
      </c>
      <c r="L285" s="157">
        <f t="shared" si="9"/>
        <v>5536</v>
      </c>
      <c r="M285" s="144"/>
    </row>
    <row r="286" spans="1:13" ht="15.75" x14ac:dyDescent="0.25">
      <c r="A286" s="7">
        <v>2494</v>
      </c>
      <c r="B286" s="4">
        <v>721</v>
      </c>
      <c r="C286" s="4" t="s">
        <v>67</v>
      </c>
      <c r="D286" s="4" t="s">
        <v>15</v>
      </c>
      <c r="E286" s="103">
        <v>19096</v>
      </c>
      <c r="F286" s="7">
        <v>17880</v>
      </c>
      <c r="G286" s="4"/>
      <c r="H286" s="4">
        <v>1216</v>
      </c>
      <c r="I286" s="42"/>
      <c r="J286" s="4"/>
      <c r="K286" s="154">
        <f t="shared" si="8"/>
        <v>19096</v>
      </c>
      <c r="L286" s="157">
        <f t="shared" si="9"/>
        <v>19096</v>
      </c>
      <c r="M286" s="144"/>
    </row>
    <row r="287" spans="1:13" ht="15.75" x14ac:dyDescent="0.25">
      <c r="A287" s="7">
        <v>3281</v>
      </c>
      <c r="B287" s="4">
        <v>721</v>
      </c>
      <c r="C287" s="4" t="s">
        <v>126</v>
      </c>
      <c r="D287" s="4" t="s">
        <v>15</v>
      </c>
      <c r="E287" s="103">
        <v>13488</v>
      </c>
      <c r="F287" s="7"/>
      <c r="G287" s="4"/>
      <c r="H287" s="4">
        <v>13488</v>
      </c>
      <c r="I287" s="42"/>
      <c r="J287" s="4"/>
      <c r="K287" s="154">
        <f t="shared" si="8"/>
        <v>13488</v>
      </c>
      <c r="L287" s="157">
        <f t="shared" si="9"/>
        <v>13488</v>
      </c>
      <c r="M287" s="144"/>
    </row>
    <row r="288" spans="1:13" ht="15.75" x14ac:dyDescent="0.25">
      <c r="A288" s="49">
        <v>3288</v>
      </c>
      <c r="B288" s="42">
        <v>867</v>
      </c>
      <c r="C288" s="42" t="s">
        <v>567</v>
      </c>
      <c r="D288" s="42" t="s">
        <v>568</v>
      </c>
      <c r="E288" s="103">
        <v>9022</v>
      </c>
      <c r="F288" s="49"/>
      <c r="G288" s="42"/>
      <c r="H288" s="42">
        <v>8337</v>
      </c>
      <c r="I288" s="42"/>
      <c r="J288" s="42"/>
      <c r="K288" s="154">
        <f t="shared" si="8"/>
        <v>8337</v>
      </c>
      <c r="L288" s="157">
        <f t="shared" si="9"/>
        <v>8337</v>
      </c>
      <c r="M288" s="144" t="s">
        <v>586</v>
      </c>
    </row>
    <row r="289" spans="1:13" ht="15.75" x14ac:dyDescent="0.25">
      <c r="A289" s="49" t="s">
        <v>569</v>
      </c>
      <c r="B289" s="42">
        <v>818</v>
      </c>
      <c r="C289" s="42" t="s">
        <v>567</v>
      </c>
      <c r="D289" s="42" t="s">
        <v>570</v>
      </c>
      <c r="E289" s="103">
        <v>2025</v>
      </c>
      <c r="F289" s="49"/>
      <c r="G289" s="42"/>
      <c r="H289" s="42">
        <v>2025</v>
      </c>
      <c r="I289" s="42"/>
      <c r="J289" s="42"/>
      <c r="K289" s="154">
        <f t="shared" si="8"/>
        <v>2025</v>
      </c>
      <c r="L289" s="157">
        <f t="shared" si="9"/>
        <v>2025</v>
      </c>
      <c r="M289" s="144"/>
    </row>
    <row r="290" spans="1:13" ht="15.75" x14ac:dyDescent="0.25">
      <c r="A290" s="7">
        <v>3294</v>
      </c>
      <c r="B290" s="4">
        <v>721</v>
      </c>
      <c r="C290" s="4" t="s">
        <v>207</v>
      </c>
      <c r="D290" s="4" t="s">
        <v>15</v>
      </c>
      <c r="E290" s="103">
        <v>23547</v>
      </c>
      <c r="F290" s="7"/>
      <c r="G290" s="4"/>
      <c r="H290" s="4">
        <v>23547</v>
      </c>
      <c r="I290" s="42"/>
      <c r="J290" s="4"/>
      <c r="K290" s="154">
        <f t="shared" si="8"/>
        <v>23547</v>
      </c>
      <c r="L290" s="157">
        <f t="shared" si="9"/>
        <v>23547</v>
      </c>
      <c r="M290" s="144"/>
    </row>
    <row r="291" spans="1:13" ht="15.75" x14ac:dyDescent="0.25">
      <c r="A291" s="7" t="s">
        <v>206</v>
      </c>
      <c r="B291" s="4">
        <v>721</v>
      </c>
      <c r="C291" s="4" t="s">
        <v>207</v>
      </c>
      <c r="D291" s="4" t="s">
        <v>15</v>
      </c>
      <c r="E291" s="103">
        <v>61555</v>
      </c>
      <c r="F291" s="7">
        <v>41598</v>
      </c>
      <c r="G291" s="4">
        <v>16409</v>
      </c>
      <c r="H291" s="4">
        <v>2854</v>
      </c>
      <c r="I291" s="42"/>
      <c r="J291" s="4">
        <v>694</v>
      </c>
      <c r="K291" s="154">
        <f t="shared" si="8"/>
        <v>60861</v>
      </c>
      <c r="L291" s="157">
        <f t="shared" si="9"/>
        <v>61555</v>
      </c>
      <c r="M291" s="144" t="s">
        <v>585</v>
      </c>
    </row>
    <row r="292" spans="1:13" ht="15.75" x14ac:dyDescent="0.25">
      <c r="A292" s="7" t="s">
        <v>208</v>
      </c>
      <c r="B292" s="4">
        <v>721</v>
      </c>
      <c r="C292" s="4" t="s">
        <v>209</v>
      </c>
      <c r="D292" s="4" t="s">
        <v>15</v>
      </c>
      <c r="E292" s="103">
        <v>52645</v>
      </c>
      <c r="F292" s="7">
        <v>52645</v>
      </c>
      <c r="G292" s="4"/>
      <c r="H292" s="4"/>
      <c r="I292" s="42"/>
      <c r="J292" s="4"/>
      <c r="K292" s="154">
        <f t="shared" si="8"/>
        <v>52645</v>
      </c>
      <c r="L292" s="157">
        <f t="shared" si="9"/>
        <v>52645</v>
      </c>
      <c r="M292" s="144"/>
    </row>
    <row r="293" spans="1:13" ht="15.75" x14ac:dyDescent="0.25">
      <c r="A293" s="7" t="s">
        <v>210</v>
      </c>
      <c r="B293" s="4">
        <v>721</v>
      </c>
      <c r="C293" s="4" t="s">
        <v>209</v>
      </c>
      <c r="D293" s="4" t="s">
        <v>15</v>
      </c>
      <c r="E293" s="103">
        <v>5000</v>
      </c>
      <c r="F293" s="7">
        <v>5000</v>
      </c>
      <c r="G293" s="4"/>
      <c r="H293" s="4"/>
      <c r="I293" s="42"/>
      <c r="J293" s="4"/>
      <c r="K293" s="154">
        <f t="shared" si="8"/>
        <v>5000</v>
      </c>
      <c r="L293" s="157">
        <f t="shared" si="9"/>
        <v>5000</v>
      </c>
      <c r="M293" s="144"/>
    </row>
    <row r="294" spans="1:13" ht="15.75" x14ac:dyDescent="0.25">
      <c r="A294" s="7">
        <v>3502</v>
      </c>
      <c r="B294" s="4">
        <v>721</v>
      </c>
      <c r="C294" s="4" t="s">
        <v>209</v>
      </c>
      <c r="D294" s="4" t="s">
        <v>15</v>
      </c>
      <c r="E294" s="103">
        <v>52530</v>
      </c>
      <c r="F294" s="7">
        <v>51493</v>
      </c>
      <c r="G294" s="4"/>
      <c r="H294" s="4"/>
      <c r="I294" s="42"/>
      <c r="J294" s="4">
        <v>1037</v>
      </c>
      <c r="K294" s="154">
        <f t="shared" si="8"/>
        <v>51493</v>
      </c>
      <c r="L294" s="157">
        <f t="shared" si="9"/>
        <v>52530</v>
      </c>
      <c r="M294" s="144" t="s">
        <v>585</v>
      </c>
    </row>
    <row r="295" spans="1:13" ht="15.75" x14ac:dyDescent="0.25">
      <c r="A295" s="7">
        <v>3505</v>
      </c>
      <c r="B295" s="4">
        <v>721</v>
      </c>
      <c r="C295" s="4" t="s">
        <v>225</v>
      </c>
      <c r="D295" s="4" t="s">
        <v>15</v>
      </c>
      <c r="E295" s="103">
        <v>5922</v>
      </c>
      <c r="F295" s="16">
        <v>4787</v>
      </c>
      <c r="G295" s="18"/>
      <c r="H295" s="18">
        <v>459</v>
      </c>
      <c r="I295" s="42"/>
      <c r="J295" s="4">
        <v>676</v>
      </c>
      <c r="K295" s="154">
        <f t="shared" si="8"/>
        <v>5246</v>
      </c>
      <c r="L295" s="157">
        <f t="shared" si="9"/>
        <v>5922</v>
      </c>
      <c r="M295" s="144" t="s">
        <v>585</v>
      </c>
    </row>
    <row r="296" spans="1:13" ht="15.75" x14ac:dyDescent="0.25">
      <c r="A296" s="7">
        <v>3510</v>
      </c>
      <c r="B296" s="4">
        <v>721</v>
      </c>
      <c r="C296" s="4" t="s">
        <v>225</v>
      </c>
      <c r="D296" s="4" t="s">
        <v>15</v>
      </c>
      <c r="E296" s="103">
        <v>19946</v>
      </c>
      <c r="F296" s="7"/>
      <c r="G296" s="4">
        <v>10681</v>
      </c>
      <c r="H296" s="4">
        <v>8851</v>
      </c>
      <c r="I296" s="42"/>
      <c r="J296" s="4">
        <v>414</v>
      </c>
      <c r="K296" s="154">
        <f t="shared" si="8"/>
        <v>19532</v>
      </c>
      <c r="L296" s="157">
        <f t="shared" si="9"/>
        <v>19946</v>
      </c>
      <c r="M296" s="144" t="s">
        <v>585</v>
      </c>
    </row>
    <row r="297" spans="1:13" ht="15.75" x14ac:dyDescent="0.25">
      <c r="A297" s="7">
        <v>3513</v>
      </c>
      <c r="B297" s="29">
        <v>721</v>
      </c>
      <c r="C297" s="4" t="s">
        <v>223</v>
      </c>
      <c r="D297" s="4" t="s">
        <v>15</v>
      </c>
      <c r="E297" s="103">
        <v>9441</v>
      </c>
      <c r="F297" s="7">
        <v>7596</v>
      </c>
      <c r="G297" s="4"/>
      <c r="H297" s="4">
        <v>1845</v>
      </c>
      <c r="I297" s="42"/>
      <c r="J297" s="4"/>
      <c r="K297" s="154">
        <f t="shared" si="8"/>
        <v>9441</v>
      </c>
      <c r="L297" s="157">
        <f t="shared" si="9"/>
        <v>9441</v>
      </c>
      <c r="M297" s="144"/>
    </row>
    <row r="298" spans="1:13" ht="15.75" x14ac:dyDescent="0.25">
      <c r="A298" s="7" t="s">
        <v>234</v>
      </c>
      <c r="B298" s="4">
        <v>721</v>
      </c>
      <c r="C298" s="4" t="s">
        <v>225</v>
      </c>
      <c r="D298" s="4" t="s">
        <v>15</v>
      </c>
      <c r="E298" s="103">
        <v>422214</v>
      </c>
      <c r="F298" s="7">
        <v>398022</v>
      </c>
      <c r="G298" s="4"/>
      <c r="H298" s="4"/>
      <c r="I298" s="42">
        <v>2783</v>
      </c>
      <c r="J298" s="4">
        <v>21409</v>
      </c>
      <c r="K298" s="154">
        <f t="shared" si="8"/>
        <v>400805</v>
      </c>
      <c r="L298" s="157">
        <f t="shared" si="9"/>
        <v>422214</v>
      </c>
      <c r="M298" s="144" t="s">
        <v>585</v>
      </c>
    </row>
    <row r="299" spans="1:13" ht="15.75" x14ac:dyDescent="0.25">
      <c r="A299" s="7" t="s">
        <v>228</v>
      </c>
      <c r="B299" s="4">
        <v>721</v>
      </c>
      <c r="C299" s="4" t="s">
        <v>223</v>
      </c>
      <c r="D299" s="4" t="s">
        <v>15</v>
      </c>
      <c r="E299" s="103">
        <v>2725</v>
      </c>
      <c r="F299" s="7"/>
      <c r="G299" s="4"/>
      <c r="H299" s="4"/>
      <c r="I299" s="42">
        <v>2649</v>
      </c>
      <c r="J299" s="4">
        <v>76</v>
      </c>
      <c r="K299" s="154">
        <f t="shared" si="8"/>
        <v>2649</v>
      </c>
      <c r="L299" s="157">
        <f t="shared" si="9"/>
        <v>2725</v>
      </c>
      <c r="M299" s="144" t="s">
        <v>585</v>
      </c>
    </row>
    <row r="300" spans="1:13" ht="15.75" x14ac:dyDescent="0.25">
      <c r="A300" s="7" t="s">
        <v>229</v>
      </c>
      <c r="B300" s="4">
        <v>721</v>
      </c>
      <c r="C300" s="4" t="s">
        <v>230</v>
      </c>
      <c r="D300" s="4" t="s">
        <v>15</v>
      </c>
      <c r="E300" s="103">
        <v>1150</v>
      </c>
      <c r="F300" s="7"/>
      <c r="G300" s="4"/>
      <c r="H300" s="4"/>
      <c r="I300" s="42">
        <v>1150</v>
      </c>
      <c r="J300" s="4"/>
      <c r="K300" s="154">
        <f t="shared" si="8"/>
        <v>1150</v>
      </c>
      <c r="L300" s="157">
        <f t="shared" si="9"/>
        <v>1150</v>
      </c>
      <c r="M300" s="144"/>
    </row>
    <row r="301" spans="1:13" ht="15.75" x14ac:dyDescent="0.25">
      <c r="A301" s="7" t="s">
        <v>231</v>
      </c>
      <c r="B301" s="4">
        <v>721</v>
      </c>
      <c r="C301" s="4" t="s">
        <v>225</v>
      </c>
      <c r="D301" s="4" t="s">
        <v>15</v>
      </c>
      <c r="E301" s="103">
        <v>5270</v>
      </c>
      <c r="F301" s="7">
        <v>5062</v>
      </c>
      <c r="G301" s="4"/>
      <c r="H301" s="4">
        <v>208</v>
      </c>
      <c r="I301" s="42"/>
      <c r="J301" s="4"/>
      <c r="K301" s="154">
        <f t="shared" si="8"/>
        <v>5270</v>
      </c>
      <c r="L301" s="157">
        <f t="shared" si="9"/>
        <v>5270</v>
      </c>
      <c r="M301" s="144"/>
    </row>
    <row r="302" spans="1:13" ht="15.75" x14ac:dyDescent="0.25">
      <c r="A302" s="7" t="s">
        <v>232</v>
      </c>
      <c r="B302" s="4">
        <v>721</v>
      </c>
      <c r="C302" s="4" t="s">
        <v>225</v>
      </c>
      <c r="D302" s="4" t="s">
        <v>15</v>
      </c>
      <c r="E302" s="103">
        <v>3527</v>
      </c>
      <c r="F302" s="7">
        <v>3527</v>
      </c>
      <c r="G302" s="4"/>
      <c r="H302" s="4"/>
      <c r="I302" s="42"/>
      <c r="J302" s="4"/>
      <c r="K302" s="154">
        <f t="shared" si="8"/>
        <v>3527</v>
      </c>
      <c r="L302" s="157">
        <f t="shared" si="9"/>
        <v>3527</v>
      </c>
      <c r="M302" s="144"/>
    </row>
    <row r="303" spans="1:13" ht="15.75" x14ac:dyDescent="0.25">
      <c r="A303" s="7" t="s">
        <v>233</v>
      </c>
      <c r="B303" s="4">
        <v>721</v>
      </c>
      <c r="C303" s="4" t="s">
        <v>225</v>
      </c>
      <c r="D303" s="4" t="s">
        <v>15</v>
      </c>
      <c r="E303" s="103">
        <v>4125</v>
      </c>
      <c r="F303" s="7">
        <v>4125</v>
      </c>
      <c r="G303" s="4"/>
      <c r="H303" s="4"/>
      <c r="I303" s="42"/>
      <c r="J303" s="4"/>
      <c r="K303" s="154">
        <f t="shared" si="8"/>
        <v>4125</v>
      </c>
      <c r="L303" s="157">
        <f t="shared" si="9"/>
        <v>4125</v>
      </c>
      <c r="M303" s="144"/>
    </row>
    <row r="304" spans="1:13" ht="15.75" x14ac:dyDescent="0.25">
      <c r="A304" s="7" t="s">
        <v>249</v>
      </c>
      <c r="B304" s="4">
        <v>721</v>
      </c>
      <c r="C304" s="4" t="s">
        <v>237</v>
      </c>
      <c r="D304" s="4" t="s">
        <v>15</v>
      </c>
      <c r="E304" s="103">
        <v>13012</v>
      </c>
      <c r="F304" s="7">
        <v>3402</v>
      </c>
      <c r="G304" s="4">
        <v>9610</v>
      </c>
      <c r="H304" s="4"/>
      <c r="I304" s="42"/>
      <c r="J304" s="4"/>
      <c r="K304" s="154">
        <f t="shared" si="8"/>
        <v>13012</v>
      </c>
      <c r="L304" s="157">
        <f t="shared" si="9"/>
        <v>13012</v>
      </c>
      <c r="M304" s="144"/>
    </row>
    <row r="305" spans="1:13" ht="15.75" x14ac:dyDescent="0.25">
      <c r="A305" s="7" t="s">
        <v>264</v>
      </c>
      <c r="B305" s="4">
        <v>1074</v>
      </c>
      <c r="C305" s="4" t="s">
        <v>237</v>
      </c>
      <c r="D305" s="4" t="s">
        <v>263</v>
      </c>
      <c r="E305" s="103">
        <v>16505</v>
      </c>
      <c r="F305" s="49">
        <v>10085</v>
      </c>
      <c r="G305" s="4">
        <v>6420</v>
      </c>
      <c r="H305" s="4"/>
      <c r="I305" s="42"/>
      <c r="J305" s="4"/>
      <c r="K305" s="154">
        <f t="shared" si="8"/>
        <v>16505</v>
      </c>
      <c r="L305" s="157">
        <f t="shared" si="9"/>
        <v>16505</v>
      </c>
      <c r="M305" s="144"/>
    </row>
    <row r="306" spans="1:13" ht="15.75" x14ac:dyDescent="0.25">
      <c r="A306" s="7" t="s">
        <v>265</v>
      </c>
      <c r="B306" s="4">
        <v>1074</v>
      </c>
      <c r="C306" s="4" t="s">
        <v>237</v>
      </c>
      <c r="D306" s="4" t="s">
        <v>263</v>
      </c>
      <c r="E306" s="103">
        <v>946</v>
      </c>
      <c r="F306" s="49"/>
      <c r="G306" s="4">
        <v>946</v>
      </c>
      <c r="H306" s="4"/>
      <c r="I306" s="42"/>
      <c r="J306" s="4"/>
      <c r="K306" s="154">
        <f t="shared" si="8"/>
        <v>946</v>
      </c>
      <c r="L306" s="157">
        <f t="shared" si="9"/>
        <v>946</v>
      </c>
      <c r="M306" s="144"/>
    </row>
    <row r="307" spans="1:13" ht="15.75" x14ac:dyDescent="0.25">
      <c r="A307" s="7" t="s">
        <v>266</v>
      </c>
      <c r="B307" s="4">
        <v>1074</v>
      </c>
      <c r="C307" s="4" t="s">
        <v>237</v>
      </c>
      <c r="D307" s="4" t="s">
        <v>263</v>
      </c>
      <c r="E307" s="103">
        <v>4245</v>
      </c>
      <c r="F307" s="49"/>
      <c r="G307" s="4">
        <v>4245</v>
      </c>
      <c r="H307" s="4"/>
      <c r="I307" s="42"/>
      <c r="J307" s="4"/>
      <c r="K307" s="154">
        <f t="shared" si="8"/>
        <v>4245</v>
      </c>
      <c r="L307" s="157">
        <f t="shared" si="9"/>
        <v>4245</v>
      </c>
      <c r="M307" s="144"/>
    </row>
    <row r="308" spans="1:13" ht="15.75" x14ac:dyDescent="0.25">
      <c r="A308" s="7" t="s">
        <v>267</v>
      </c>
      <c r="B308" s="4">
        <v>1074</v>
      </c>
      <c r="C308" s="4" t="s">
        <v>237</v>
      </c>
      <c r="D308" s="4" t="s">
        <v>263</v>
      </c>
      <c r="E308" s="103">
        <v>3369</v>
      </c>
      <c r="F308" s="49"/>
      <c r="G308" s="4">
        <v>3369</v>
      </c>
      <c r="H308" s="4"/>
      <c r="I308" s="42"/>
      <c r="J308" s="4"/>
      <c r="K308" s="154">
        <f t="shared" si="8"/>
        <v>3369</v>
      </c>
      <c r="L308" s="157">
        <f t="shared" si="9"/>
        <v>3369</v>
      </c>
      <c r="M308" s="144"/>
    </row>
    <row r="309" spans="1:13" ht="15.75" x14ac:dyDescent="0.25">
      <c r="A309" s="7" t="s">
        <v>236</v>
      </c>
      <c r="B309" s="4">
        <v>721</v>
      </c>
      <c r="C309" s="4" t="s">
        <v>237</v>
      </c>
      <c r="D309" s="4" t="s">
        <v>15</v>
      </c>
      <c r="E309" s="103">
        <v>92575</v>
      </c>
      <c r="F309" s="7">
        <v>85594</v>
      </c>
      <c r="G309" s="4">
        <v>1530</v>
      </c>
      <c r="H309" s="4"/>
      <c r="I309" s="42"/>
      <c r="J309" s="4">
        <v>5451</v>
      </c>
      <c r="K309" s="154">
        <f t="shared" si="8"/>
        <v>87124</v>
      </c>
      <c r="L309" s="157">
        <f t="shared" si="9"/>
        <v>92575</v>
      </c>
      <c r="M309" s="144" t="s">
        <v>585</v>
      </c>
    </row>
    <row r="310" spans="1:13" ht="15.75" x14ac:dyDescent="0.25">
      <c r="A310" s="7" t="s">
        <v>235</v>
      </c>
      <c r="B310" s="4">
        <v>721</v>
      </c>
      <c r="C310" s="4" t="s">
        <v>215</v>
      </c>
      <c r="D310" s="4" t="s">
        <v>15</v>
      </c>
      <c r="E310" s="103">
        <v>85269</v>
      </c>
      <c r="F310" s="7">
        <v>80711</v>
      </c>
      <c r="G310" s="4"/>
      <c r="H310" s="4"/>
      <c r="I310" s="42"/>
      <c r="J310" s="4">
        <v>4558</v>
      </c>
      <c r="K310" s="154">
        <f t="shared" si="8"/>
        <v>80711</v>
      </c>
      <c r="L310" s="157">
        <f t="shared" si="9"/>
        <v>85269</v>
      </c>
      <c r="M310" s="144" t="s">
        <v>585</v>
      </c>
    </row>
    <row r="311" spans="1:13" ht="15.75" x14ac:dyDescent="0.25">
      <c r="A311" s="7" t="s">
        <v>239</v>
      </c>
      <c r="B311" s="29">
        <v>721</v>
      </c>
      <c r="C311" s="4" t="s">
        <v>215</v>
      </c>
      <c r="D311" s="4" t="s">
        <v>39</v>
      </c>
      <c r="E311" s="103">
        <v>1144</v>
      </c>
      <c r="F311" s="7">
        <v>1144</v>
      </c>
      <c r="G311" s="4"/>
      <c r="H311" s="4"/>
      <c r="I311" s="42"/>
      <c r="J311" s="4"/>
      <c r="K311" s="154">
        <f t="shared" si="8"/>
        <v>1144</v>
      </c>
      <c r="L311" s="157">
        <f t="shared" si="9"/>
        <v>1144</v>
      </c>
      <c r="M311" s="144"/>
    </row>
    <row r="312" spans="1:13" ht="15.75" x14ac:dyDescent="0.25">
      <c r="A312" s="7" t="s">
        <v>240</v>
      </c>
      <c r="B312" s="29">
        <v>721</v>
      </c>
      <c r="C312" s="4" t="s">
        <v>215</v>
      </c>
      <c r="D312" s="4" t="s">
        <v>15</v>
      </c>
      <c r="E312" s="103">
        <v>3400</v>
      </c>
      <c r="F312" s="7">
        <v>3400</v>
      </c>
      <c r="G312" s="4"/>
      <c r="H312" s="4"/>
      <c r="I312" s="42"/>
      <c r="J312" s="4"/>
      <c r="K312" s="154">
        <f t="shared" si="8"/>
        <v>3400</v>
      </c>
      <c r="L312" s="157">
        <f t="shared" si="9"/>
        <v>3400</v>
      </c>
      <c r="M312" s="144"/>
    </row>
    <row r="313" spans="1:13" ht="15.75" x14ac:dyDescent="0.25">
      <c r="A313" s="7" t="s">
        <v>241</v>
      </c>
      <c r="B313" s="29">
        <v>721</v>
      </c>
      <c r="C313" s="4" t="s">
        <v>215</v>
      </c>
      <c r="D313" s="4" t="s">
        <v>15</v>
      </c>
      <c r="E313" s="103">
        <v>980</v>
      </c>
      <c r="F313" s="7">
        <v>980</v>
      </c>
      <c r="G313" s="4"/>
      <c r="H313" s="4"/>
      <c r="I313" s="42"/>
      <c r="J313" s="4"/>
      <c r="K313" s="154">
        <f t="shared" si="8"/>
        <v>980</v>
      </c>
      <c r="L313" s="157">
        <f t="shared" si="9"/>
        <v>980</v>
      </c>
      <c r="M313" s="144"/>
    </row>
    <row r="314" spans="1:13" ht="15.75" x14ac:dyDescent="0.25">
      <c r="A314" s="7">
        <v>3523</v>
      </c>
      <c r="B314" s="4">
        <v>721</v>
      </c>
      <c r="C314" s="4" t="s">
        <v>215</v>
      </c>
      <c r="D314" s="4" t="s">
        <v>15</v>
      </c>
      <c r="E314" s="103">
        <v>12769</v>
      </c>
      <c r="F314" s="7">
        <v>11552</v>
      </c>
      <c r="G314" s="4"/>
      <c r="H314" s="4"/>
      <c r="I314" s="42"/>
      <c r="J314" s="4">
        <v>1217</v>
      </c>
      <c r="K314" s="154">
        <f t="shared" si="8"/>
        <v>11552</v>
      </c>
      <c r="L314" s="157">
        <f t="shared" si="9"/>
        <v>12769</v>
      </c>
      <c r="M314" s="144" t="s">
        <v>585</v>
      </c>
    </row>
    <row r="315" spans="1:13" ht="15.75" x14ac:dyDescent="0.25">
      <c r="A315" s="7" t="s">
        <v>242</v>
      </c>
      <c r="B315" s="29">
        <v>721</v>
      </c>
      <c r="C315" s="4" t="s">
        <v>238</v>
      </c>
      <c r="D315" s="4" t="s">
        <v>15</v>
      </c>
      <c r="E315" s="103">
        <v>5092</v>
      </c>
      <c r="F315" s="7">
        <v>5025</v>
      </c>
      <c r="G315" s="18"/>
      <c r="H315" s="18"/>
      <c r="I315" s="48"/>
      <c r="J315" s="18">
        <v>67</v>
      </c>
      <c r="K315" s="154">
        <f t="shared" si="8"/>
        <v>5025</v>
      </c>
      <c r="L315" s="157">
        <f t="shared" si="9"/>
        <v>5092</v>
      </c>
      <c r="M315" s="144" t="s">
        <v>585</v>
      </c>
    </row>
    <row r="316" spans="1:13" ht="15.75" x14ac:dyDescent="0.25">
      <c r="A316" s="7" t="s">
        <v>243</v>
      </c>
      <c r="B316" s="29">
        <v>721</v>
      </c>
      <c r="C316" s="4" t="s">
        <v>238</v>
      </c>
      <c r="D316" s="4" t="s">
        <v>15</v>
      </c>
      <c r="E316" s="103">
        <v>4973</v>
      </c>
      <c r="F316" s="7">
        <v>4973</v>
      </c>
      <c r="G316" s="4"/>
      <c r="H316" s="4"/>
      <c r="I316" s="42"/>
      <c r="J316" s="4"/>
      <c r="K316" s="154">
        <f t="shared" si="8"/>
        <v>4973</v>
      </c>
      <c r="L316" s="157">
        <f t="shared" si="9"/>
        <v>4973</v>
      </c>
      <c r="M316" s="144"/>
    </row>
    <row r="317" spans="1:13" ht="15.75" x14ac:dyDescent="0.25">
      <c r="A317" s="15">
        <v>3526</v>
      </c>
      <c r="B317" s="29">
        <v>721</v>
      </c>
      <c r="C317" s="4" t="s">
        <v>244</v>
      </c>
      <c r="D317" s="17" t="s">
        <v>15</v>
      </c>
      <c r="E317" s="106">
        <v>30425</v>
      </c>
      <c r="F317" s="15">
        <v>28033</v>
      </c>
      <c r="G317" s="4"/>
      <c r="H317" s="4"/>
      <c r="I317" s="42"/>
      <c r="J317" s="4">
        <v>2392</v>
      </c>
      <c r="K317" s="154">
        <f t="shared" si="8"/>
        <v>28033</v>
      </c>
      <c r="L317" s="157">
        <f t="shared" si="9"/>
        <v>30425</v>
      </c>
      <c r="M317" s="144" t="s">
        <v>585</v>
      </c>
    </row>
    <row r="318" spans="1:13" ht="15.75" x14ac:dyDescent="0.25">
      <c r="A318" s="7">
        <v>3527</v>
      </c>
      <c r="B318" s="4">
        <v>721</v>
      </c>
      <c r="C318" s="4" t="s">
        <v>250</v>
      </c>
      <c r="D318" s="4" t="s">
        <v>15</v>
      </c>
      <c r="E318" s="103">
        <v>7834</v>
      </c>
      <c r="F318" s="7">
        <v>7243</v>
      </c>
      <c r="G318" s="4">
        <v>186</v>
      </c>
      <c r="H318" s="4"/>
      <c r="I318" s="42"/>
      <c r="J318" s="4">
        <v>405</v>
      </c>
      <c r="K318" s="154">
        <f t="shared" si="8"/>
        <v>7429</v>
      </c>
      <c r="L318" s="157">
        <f t="shared" si="9"/>
        <v>7834</v>
      </c>
      <c r="M318" s="144" t="s">
        <v>585</v>
      </c>
    </row>
    <row r="319" spans="1:13" ht="15.75" x14ac:dyDescent="0.25">
      <c r="A319" s="7">
        <v>3528</v>
      </c>
      <c r="B319" s="4">
        <v>721</v>
      </c>
      <c r="C319" s="4" t="s">
        <v>251</v>
      </c>
      <c r="D319" s="4" t="s">
        <v>15</v>
      </c>
      <c r="E319" s="103">
        <v>6772</v>
      </c>
      <c r="F319" s="7">
        <v>6368</v>
      </c>
      <c r="G319" s="4">
        <v>91</v>
      </c>
      <c r="H319" s="4"/>
      <c r="I319" s="42"/>
      <c r="J319" s="4">
        <v>313</v>
      </c>
      <c r="K319" s="154">
        <f t="shared" si="8"/>
        <v>6459</v>
      </c>
      <c r="L319" s="157">
        <f t="shared" si="9"/>
        <v>6772</v>
      </c>
      <c r="M319" s="144" t="s">
        <v>585</v>
      </c>
    </row>
    <row r="320" spans="1:13" ht="15.75" x14ac:dyDescent="0.25">
      <c r="A320" s="7">
        <v>3529</v>
      </c>
      <c r="B320" s="4">
        <v>721</v>
      </c>
      <c r="C320" s="4" t="s">
        <v>246</v>
      </c>
      <c r="D320" s="4" t="s">
        <v>252</v>
      </c>
      <c r="E320" s="103">
        <v>400</v>
      </c>
      <c r="F320" s="7">
        <v>360</v>
      </c>
      <c r="G320" s="4"/>
      <c r="H320" s="4"/>
      <c r="I320" s="42"/>
      <c r="J320" s="4"/>
      <c r="K320" s="154">
        <f t="shared" si="8"/>
        <v>360</v>
      </c>
      <c r="L320" s="157">
        <f t="shared" si="9"/>
        <v>360</v>
      </c>
      <c r="M320" s="144" t="s">
        <v>586</v>
      </c>
    </row>
    <row r="321" spans="1:13" ht="15.75" x14ac:dyDescent="0.25">
      <c r="A321" s="7">
        <v>3530</v>
      </c>
      <c r="B321" s="4">
        <v>721</v>
      </c>
      <c r="C321" s="4" t="s">
        <v>246</v>
      </c>
      <c r="D321" s="4" t="s">
        <v>15</v>
      </c>
      <c r="E321" s="103">
        <v>1670</v>
      </c>
      <c r="F321" s="7">
        <v>1670</v>
      </c>
      <c r="G321" s="4"/>
      <c r="H321" s="4"/>
      <c r="I321" s="42"/>
      <c r="J321" s="4"/>
      <c r="K321" s="154">
        <f t="shared" si="8"/>
        <v>1670</v>
      </c>
      <c r="L321" s="157">
        <f t="shared" si="9"/>
        <v>1670</v>
      </c>
      <c r="M321" s="144"/>
    </row>
    <row r="322" spans="1:13" ht="15.75" x14ac:dyDescent="0.25">
      <c r="A322" s="15" t="s">
        <v>245</v>
      </c>
      <c r="B322" s="29">
        <v>721</v>
      </c>
      <c r="C322" s="4" t="s">
        <v>246</v>
      </c>
      <c r="D322" s="17" t="s">
        <v>15</v>
      </c>
      <c r="E322" s="106">
        <v>19286</v>
      </c>
      <c r="F322" s="15">
        <v>18386</v>
      </c>
      <c r="G322" s="4"/>
      <c r="H322" s="4"/>
      <c r="I322" s="42"/>
      <c r="J322" s="4">
        <v>900</v>
      </c>
      <c r="K322" s="154">
        <f t="shared" si="8"/>
        <v>18386</v>
      </c>
      <c r="L322" s="157">
        <f t="shared" si="9"/>
        <v>19286</v>
      </c>
      <c r="M322" s="144" t="s">
        <v>585</v>
      </c>
    </row>
    <row r="323" spans="1:13" ht="15.75" x14ac:dyDescent="0.25">
      <c r="A323" s="15" t="s">
        <v>247</v>
      </c>
      <c r="B323" s="18">
        <v>721</v>
      </c>
      <c r="C323" s="17" t="s">
        <v>246</v>
      </c>
      <c r="D323" s="17" t="s">
        <v>15</v>
      </c>
      <c r="E323" s="106">
        <v>9249</v>
      </c>
      <c r="F323" s="15">
        <v>8639</v>
      </c>
      <c r="G323" s="4"/>
      <c r="H323" s="4"/>
      <c r="I323" s="42"/>
      <c r="J323" s="4">
        <v>610</v>
      </c>
      <c r="K323" s="154">
        <f t="shared" si="8"/>
        <v>8639</v>
      </c>
      <c r="L323" s="157">
        <f t="shared" si="9"/>
        <v>9249</v>
      </c>
      <c r="M323" s="144" t="s">
        <v>585</v>
      </c>
    </row>
    <row r="324" spans="1:13" ht="15.75" x14ac:dyDescent="0.25">
      <c r="A324" s="7" t="s">
        <v>248</v>
      </c>
      <c r="B324" s="4">
        <v>721</v>
      </c>
      <c r="C324" s="4" t="s">
        <v>246</v>
      </c>
      <c r="D324" s="4" t="s">
        <v>15</v>
      </c>
      <c r="E324" s="103">
        <v>9669</v>
      </c>
      <c r="F324" s="7">
        <v>9365</v>
      </c>
      <c r="G324" s="4"/>
      <c r="H324" s="4"/>
      <c r="I324" s="42"/>
      <c r="J324" s="4">
        <v>304</v>
      </c>
      <c r="K324" s="154">
        <f t="shared" si="8"/>
        <v>9365</v>
      </c>
      <c r="L324" s="157">
        <f t="shared" si="9"/>
        <v>9669</v>
      </c>
      <c r="M324" s="144" t="s">
        <v>585</v>
      </c>
    </row>
    <row r="325" spans="1:13" ht="15.75" x14ac:dyDescent="0.25">
      <c r="A325" s="7" t="s">
        <v>253</v>
      </c>
      <c r="B325" s="4">
        <v>721</v>
      </c>
      <c r="C325" s="4" t="s">
        <v>246</v>
      </c>
      <c r="D325" s="4" t="s">
        <v>15</v>
      </c>
      <c r="E325" s="103">
        <v>5041</v>
      </c>
      <c r="F325" s="7">
        <v>4803</v>
      </c>
      <c r="G325" s="4"/>
      <c r="H325" s="4"/>
      <c r="I325" s="42"/>
      <c r="J325" s="4">
        <v>238</v>
      </c>
      <c r="K325" s="154">
        <f t="shared" si="8"/>
        <v>4803</v>
      </c>
      <c r="L325" s="157">
        <f t="shared" si="9"/>
        <v>5041</v>
      </c>
      <c r="M325" s="144" t="s">
        <v>585</v>
      </c>
    </row>
    <row r="326" spans="1:13" ht="15.75" x14ac:dyDescent="0.25">
      <c r="A326" s="7" t="s">
        <v>254</v>
      </c>
      <c r="B326" s="4">
        <v>721</v>
      </c>
      <c r="C326" s="4" t="s">
        <v>246</v>
      </c>
      <c r="D326" s="4" t="s">
        <v>15</v>
      </c>
      <c r="E326" s="103">
        <v>4506</v>
      </c>
      <c r="F326" s="7">
        <v>4506</v>
      </c>
      <c r="G326" s="4"/>
      <c r="H326" s="4"/>
      <c r="I326" s="42"/>
      <c r="J326" s="4"/>
      <c r="K326" s="154">
        <f t="shared" si="8"/>
        <v>4506</v>
      </c>
      <c r="L326" s="157">
        <f t="shared" si="9"/>
        <v>4506</v>
      </c>
      <c r="M326" s="144"/>
    </row>
    <row r="327" spans="1:13" ht="15.75" x14ac:dyDescent="0.25">
      <c r="A327" s="7">
        <v>3533</v>
      </c>
      <c r="B327" s="4">
        <v>721</v>
      </c>
      <c r="C327" s="4" t="s">
        <v>246</v>
      </c>
      <c r="D327" s="4" t="s">
        <v>252</v>
      </c>
      <c r="E327" s="103">
        <v>529</v>
      </c>
      <c r="F327" s="7">
        <v>494</v>
      </c>
      <c r="G327" s="4"/>
      <c r="H327" s="4"/>
      <c r="I327" s="42"/>
      <c r="J327" s="4"/>
      <c r="K327" s="154">
        <f t="shared" si="8"/>
        <v>494</v>
      </c>
      <c r="L327" s="157">
        <f t="shared" si="9"/>
        <v>494</v>
      </c>
      <c r="M327" s="144" t="s">
        <v>586</v>
      </c>
    </row>
    <row r="328" spans="1:13" ht="15.75" x14ac:dyDescent="0.25">
      <c r="A328" s="7">
        <v>3534</v>
      </c>
      <c r="B328" s="4">
        <v>721</v>
      </c>
      <c r="C328" s="4" t="s">
        <v>246</v>
      </c>
      <c r="D328" s="4" t="s">
        <v>258</v>
      </c>
      <c r="E328" s="103">
        <v>669</v>
      </c>
      <c r="F328" s="7">
        <v>669</v>
      </c>
      <c r="G328" s="4"/>
      <c r="H328" s="4"/>
      <c r="I328" s="42"/>
      <c r="J328" s="4"/>
      <c r="K328" s="154">
        <f t="shared" si="8"/>
        <v>669</v>
      </c>
      <c r="L328" s="157">
        <f t="shared" si="9"/>
        <v>669</v>
      </c>
      <c r="M328" s="144"/>
    </row>
    <row r="329" spans="1:13" ht="15.75" x14ac:dyDescent="0.25">
      <c r="A329" s="7" t="s">
        <v>255</v>
      </c>
      <c r="B329" s="4">
        <v>721</v>
      </c>
      <c r="C329" s="4" t="s">
        <v>256</v>
      </c>
      <c r="D329" s="4" t="s">
        <v>15</v>
      </c>
      <c r="E329" s="103">
        <v>18766</v>
      </c>
      <c r="F329" s="7">
        <v>15917</v>
      </c>
      <c r="G329" s="4"/>
      <c r="H329" s="4"/>
      <c r="I329" s="4">
        <v>1492</v>
      </c>
      <c r="J329" s="4">
        <v>1357</v>
      </c>
      <c r="K329" s="154">
        <f t="shared" si="8"/>
        <v>17409</v>
      </c>
      <c r="L329" s="157">
        <f t="shared" si="9"/>
        <v>18766</v>
      </c>
      <c r="M329" s="144" t="s">
        <v>585</v>
      </c>
    </row>
    <row r="330" spans="1:13" ht="15.75" x14ac:dyDescent="0.25">
      <c r="A330" s="15" t="s">
        <v>257</v>
      </c>
      <c r="B330" s="4">
        <v>721</v>
      </c>
      <c r="C330" s="4" t="s">
        <v>246</v>
      </c>
      <c r="D330" s="17" t="s">
        <v>15</v>
      </c>
      <c r="E330" s="106">
        <v>8524</v>
      </c>
      <c r="F330" s="15">
        <v>8269</v>
      </c>
      <c r="G330" s="4"/>
      <c r="H330" s="4"/>
      <c r="I330" s="42"/>
      <c r="J330" s="4">
        <v>255</v>
      </c>
      <c r="K330" s="154">
        <f t="shared" si="8"/>
        <v>8269</v>
      </c>
      <c r="L330" s="157">
        <f t="shared" si="9"/>
        <v>8524</v>
      </c>
      <c r="M330" s="144" t="s">
        <v>585</v>
      </c>
    </row>
    <row r="331" spans="1:13" ht="15.75" x14ac:dyDescent="0.25">
      <c r="A331" s="7">
        <v>3537</v>
      </c>
      <c r="B331" s="4">
        <v>721</v>
      </c>
      <c r="C331" s="4" t="s">
        <v>256</v>
      </c>
      <c r="D331" s="4" t="s">
        <v>15</v>
      </c>
      <c r="E331" s="103">
        <v>15179</v>
      </c>
      <c r="F331" s="7">
        <v>11029</v>
      </c>
      <c r="G331" s="4"/>
      <c r="H331" s="4"/>
      <c r="I331" s="4">
        <v>4150</v>
      </c>
      <c r="J331" s="4"/>
      <c r="K331" s="154">
        <f t="shared" ref="K331:K345" si="10">F331+G331+H331+I331</f>
        <v>15179</v>
      </c>
      <c r="L331" s="157">
        <f t="shared" ref="L331:L345" si="11">F331+G331+H331+I331+J331</f>
        <v>15179</v>
      </c>
      <c r="M331" s="144"/>
    </row>
    <row r="332" spans="1:13" ht="15.75" x14ac:dyDescent="0.25">
      <c r="A332" s="7" t="s">
        <v>260</v>
      </c>
      <c r="B332" s="4">
        <v>721</v>
      </c>
      <c r="C332" s="4" t="s">
        <v>261</v>
      </c>
      <c r="D332" s="4" t="s">
        <v>15</v>
      </c>
      <c r="E332" s="103">
        <v>2190</v>
      </c>
      <c r="F332" s="15"/>
      <c r="G332" s="4"/>
      <c r="H332" s="4"/>
      <c r="I332" s="4">
        <v>2190</v>
      </c>
      <c r="J332" s="4"/>
      <c r="K332" s="154">
        <f t="shared" si="10"/>
        <v>2190</v>
      </c>
      <c r="L332" s="157">
        <f t="shared" si="11"/>
        <v>2190</v>
      </c>
      <c r="M332" s="144"/>
    </row>
    <row r="333" spans="1:13" ht="15.75" x14ac:dyDescent="0.25">
      <c r="A333" s="7">
        <v>3550</v>
      </c>
      <c r="B333" s="4">
        <v>721</v>
      </c>
      <c r="C333" s="4" t="s">
        <v>259</v>
      </c>
      <c r="D333" s="4" t="s">
        <v>15</v>
      </c>
      <c r="E333" s="103">
        <v>21970</v>
      </c>
      <c r="F333" s="7">
        <v>18914</v>
      </c>
      <c r="G333" s="4">
        <v>691</v>
      </c>
      <c r="H333" s="4"/>
      <c r="I333" s="4">
        <v>2365</v>
      </c>
      <c r="J333" s="4"/>
      <c r="K333" s="154">
        <f t="shared" si="10"/>
        <v>21970</v>
      </c>
      <c r="L333" s="157">
        <f t="shared" si="11"/>
        <v>21970</v>
      </c>
      <c r="M333" s="144"/>
    </row>
    <row r="334" spans="1:13" ht="15.75" x14ac:dyDescent="0.25">
      <c r="A334" s="7">
        <v>3560</v>
      </c>
      <c r="B334" s="4">
        <v>721</v>
      </c>
      <c r="C334" s="4" t="s">
        <v>238</v>
      </c>
      <c r="D334" s="4" t="s">
        <v>15</v>
      </c>
      <c r="E334" s="103">
        <v>2807</v>
      </c>
      <c r="F334" s="7">
        <v>600</v>
      </c>
      <c r="G334" s="4">
        <v>703</v>
      </c>
      <c r="H334" s="4"/>
      <c r="I334" s="4">
        <v>1504</v>
      </c>
      <c r="J334" s="4"/>
      <c r="K334" s="154">
        <f t="shared" si="10"/>
        <v>2807</v>
      </c>
      <c r="L334" s="157">
        <f t="shared" si="11"/>
        <v>2807</v>
      </c>
      <c r="M334" s="144"/>
    </row>
    <row r="335" spans="1:13" ht="15.75" x14ac:dyDescent="0.25">
      <c r="A335" s="7">
        <v>3561</v>
      </c>
      <c r="B335" s="4">
        <v>721</v>
      </c>
      <c r="C335" s="4" t="s">
        <v>238</v>
      </c>
      <c r="D335" s="4" t="s">
        <v>15</v>
      </c>
      <c r="E335" s="103">
        <v>9476</v>
      </c>
      <c r="F335" s="7">
        <v>9476</v>
      </c>
      <c r="G335" s="4"/>
      <c r="H335" s="4"/>
      <c r="I335" s="4"/>
      <c r="J335" s="4"/>
      <c r="K335" s="154">
        <f t="shared" si="10"/>
        <v>9476</v>
      </c>
      <c r="L335" s="157">
        <f t="shared" si="11"/>
        <v>9476</v>
      </c>
      <c r="M335" s="144"/>
    </row>
    <row r="336" spans="1:13" ht="15.75" x14ac:dyDescent="0.25">
      <c r="A336" s="15">
        <v>3563</v>
      </c>
      <c r="B336" s="4">
        <v>721</v>
      </c>
      <c r="C336" s="4" t="s">
        <v>238</v>
      </c>
      <c r="D336" s="17" t="s">
        <v>15</v>
      </c>
      <c r="E336" s="106">
        <v>9872</v>
      </c>
      <c r="F336" s="15">
        <v>9287</v>
      </c>
      <c r="G336" s="4"/>
      <c r="H336" s="4"/>
      <c r="I336" s="42"/>
      <c r="J336" s="4">
        <v>585</v>
      </c>
      <c r="K336" s="154">
        <f t="shared" si="10"/>
        <v>9287</v>
      </c>
      <c r="L336" s="157">
        <f t="shared" si="11"/>
        <v>9872</v>
      </c>
      <c r="M336" s="144" t="s">
        <v>585</v>
      </c>
    </row>
    <row r="337" spans="1:13" ht="15.75" x14ac:dyDescent="0.25">
      <c r="A337" s="15">
        <v>3566</v>
      </c>
      <c r="B337" s="4">
        <v>721</v>
      </c>
      <c r="C337" s="17" t="s">
        <v>126</v>
      </c>
      <c r="D337" s="17" t="s">
        <v>258</v>
      </c>
      <c r="E337" s="106">
        <v>351</v>
      </c>
      <c r="F337" s="15">
        <v>351</v>
      </c>
      <c r="G337" s="4"/>
      <c r="H337" s="4"/>
      <c r="I337" s="42"/>
      <c r="J337" s="4"/>
      <c r="K337" s="154">
        <f t="shared" si="10"/>
        <v>351</v>
      </c>
      <c r="L337" s="157">
        <f t="shared" si="11"/>
        <v>351</v>
      </c>
      <c r="M337" s="144"/>
    </row>
    <row r="338" spans="1:13" ht="15.75" x14ac:dyDescent="0.25">
      <c r="A338" s="15">
        <v>3567</v>
      </c>
      <c r="B338" s="4">
        <v>721</v>
      </c>
      <c r="C338" s="17" t="s">
        <v>126</v>
      </c>
      <c r="D338" s="17" t="s">
        <v>15</v>
      </c>
      <c r="E338" s="106">
        <v>21635</v>
      </c>
      <c r="F338" s="15">
        <v>19269</v>
      </c>
      <c r="G338" s="4"/>
      <c r="H338" s="4"/>
      <c r="I338" s="42"/>
      <c r="J338" s="4">
        <v>2366</v>
      </c>
      <c r="K338" s="154">
        <f t="shared" si="10"/>
        <v>19269</v>
      </c>
      <c r="L338" s="157">
        <f t="shared" si="11"/>
        <v>21635</v>
      </c>
      <c r="M338" s="144" t="s">
        <v>585</v>
      </c>
    </row>
    <row r="339" spans="1:13" ht="15.75" x14ac:dyDescent="0.25">
      <c r="A339" s="15">
        <v>3569</v>
      </c>
      <c r="B339" s="4">
        <v>721</v>
      </c>
      <c r="C339" s="17" t="s">
        <v>259</v>
      </c>
      <c r="D339" s="17" t="s">
        <v>15</v>
      </c>
      <c r="E339" s="106">
        <v>18239</v>
      </c>
      <c r="F339" s="15">
        <v>18195</v>
      </c>
      <c r="G339" s="4"/>
      <c r="H339" s="4"/>
      <c r="I339" s="42"/>
      <c r="J339" s="4">
        <v>44</v>
      </c>
      <c r="K339" s="154">
        <f t="shared" si="10"/>
        <v>18195</v>
      </c>
      <c r="L339" s="157">
        <f t="shared" si="11"/>
        <v>18239</v>
      </c>
      <c r="M339" s="144" t="s">
        <v>585</v>
      </c>
    </row>
    <row r="340" spans="1:13" ht="15.75" x14ac:dyDescent="0.25">
      <c r="A340" s="7">
        <v>3570</v>
      </c>
      <c r="B340" s="4">
        <v>721</v>
      </c>
      <c r="C340" s="4" t="s">
        <v>126</v>
      </c>
      <c r="D340" s="4" t="s">
        <v>15</v>
      </c>
      <c r="E340" s="103">
        <v>5385</v>
      </c>
      <c r="F340" s="7">
        <v>4693</v>
      </c>
      <c r="G340" s="4"/>
      <c r="H340" s="4"/>
      <c r="I340" s="42"/>
      <c r="J340" s="4">
        <v>692</v>
      </c>
      <c r="K340" s="154">
        <f t="shared" si="10"/>
        <v>4693</v>
      </c>
      <c r="L340" s="157">
        <f t="shared" si="11"/>
        <v>5385</v>
      </c>
      <c r="M340" s="144" t="s">
        <v>585</v>
      </c>
    </row>
    <row r="341" spans="1:13" ht="15.75" x14ac:dyDescent="0.25">
      <c r="A341" s="15">
        <v>3573</v>
      </c>
      <c r="B341" s="4">
        <v>721</v>
      </c>
      <c r="C341" s="17" t="s">
        <v>126</v>
      </c>
      <c r="D341" s="17" t="s">
        <v>73</v>
      </c>
      <c r="E341" s="106">
        <v>3459</v>
      </c>
      <c r="F341" s="15">
        <v>2571</v>
      </c>
      <c r="G341" s="4"/>
      <c r="H341" s="4"/>
      <c r="I341" s="42"/>
      <c r="J341" s="4"/>
      <c r="K341" s="154">
        <f t="shared" si="10"/>
        <v>2571</v>
      </c>
      <c r="L341" s="157">
        <f t="shared" si="11"/>
        <v>2571</v>
      </c>
      <c r="M341" s="144" t="s">
        <v>589</v>
      </c>
    </row>
    <row r="342" spans="1:13" ht="15.75" x14ac:dyDescent="0.25">
      <c r="A342" s="7">
        <v>3577</v>
      </c>
      <c r="B342" s="4">
        <v>1074</v>
      </c>
      <c r="C342" s="4" t="s">
        <v>200</v>
      </c>
      <c r="D342" s="4" t="s">
        <v>263</v>
      </c>
      <c r="E342" s="103">
        <v>5247</v>
      </c>
      <c r="F342" s="49">
        <v>4547</v>
      </c>
      <c r="G342" s="4"/>
      <c r="H342" s="4"/>
      <c r="I342" s="42"/>
      <c r="J342" s="4">
        <v>700</v>
      </c>
      <c r="K342" s="154">
        <f t="shared" si="10"/>
        <v>4547</v>
      </c>
      <c r="L342" s="157">
        <f t="shared" si="11"/>
        <v>5247</v>
      </c>
      <c r="M342" s="144" t="s">
        <v>585</v>
      </c>
    </row>
    <row r="343" spans="1:13" ht="15.75" x14ac:dyDescent="0.25">
      <c r="A343" s="7">
        <v>3580</v>
      </c>
      <c r="B343" s="4">
        <v>721</v>
      </c>
      <c r="C343" s="4" t="s">
        <v>40</v>
      </c>
      <c r="D343" s="4" t="s">
        <v>15</v>
      </c>
      <c r="E343" s="103">
        <v>7801</v>
      </c>
      <c r="F343" s="7">
        <v>4981</v>
      </c>
      <c r="G343" s="4">
        <v>2820</v>
      </c>
      <c r="H343" s="4"/>
      <c r="I343" s="42"/>
      <c r="J343" s="4"/>
      <c r="K343" s="154">
        <f t="shared" si="10"/>
        <v>7801</v>
      </c>
      <c r="L343" s="157">
        <f t="shared" si="11"/>
        <v>7801</v>
      </c>
      <c r="M343" s="144"/>
    </row>
    <row r="344" spans="1:13" ht="15.75" x14ac:dyDescent="0.25">
      <c r="A344" s="7" t="s">
        <v>262</v>
      </c>
      <c r="B344" s="4">
        <v>721</v>
      </c>
      <c r="C344" s="4" t="s">
        <v>259</v>
      </c>
      <c r="D344" s="4" t="s">
        <v>15</v>
      </c>
      <c r="E344" s="103">
        <v>14180</v>
      </c>
      <c r="F344" s="7">
        <v>12484</v>
      </c>
      <c r="G344" s="4">
        <v>1696</v>
      </c>
      <c r="H344" s="4"/>
      <c r="I344" s="42"/>
      <c r="J344" s="4"/>
      <c r="K344" s="154">
        <f t="shared" si="10"/>
        <v>14180</v>
      </c>
      <c r="L344" s="157">
        <f t="shared" si="11"/>
        <v>14180</v>
      </c>
      <c r="M344" s="144"/>
    </row>
    <row r="345" spans="1:13" ht="16.5" thickBot="1" x14ac:dyDescent="0.3">
      <c r="A345" s="8">
        <v>3773</v>
      </c>
      <c r="B345" s="9">
        <v>569</v>
      </c>
      <c r="C345" s="9" t="s">
        <v>70</v>
      </c>
      <c r="D345" s="9" t="s">
        <v>74</v>
      </c>
      <c r="E345" s="126">
        <v>32314</v>
      </c>
      <c r="F345" s="8">
        <v>10115</v>
      </c>
      <c r="G345" s="9"/>
      <c r="H345" s="9"/>
      <c r="I345" s="95"/>
      <c r="J345" s="9">
        <v>22199</v>
      </c>
      <c r="K345" s="162">
        <f t="shared" si="10"/>
        <v>10115</v>
      </c>
      <c r="L345" s="163">
        <f t="shared" si="11"/>
        <v>32314</v>
      </c>
      <c r="M345" s="145" t="s">
        <v>585</v>
      </c>
    </row>
    <row r="346" spans="1:13" ht="16.5" thickBot="1" x14ac:dyDescent="0.3">
      <c r="A346" s="1"/>
      <c r="B346" s="1"/>
      <c r="C346" s="1"/>
      <c r="D346" s="67" t="s">
        <v>26</v>
      </c>
      <c r="E346" s="136">
        <f t="shared" ref="E346:L346" si="12">SUM(E10:E345)</f>
        <v>3414187</v>
      </c>
      <c r="F346" s="150">
        <f t="shared" si="12"/>
        <v>2555433</v>
      </c>
      <c r="G346" s="151">
        <f t="shared" si="12"/>
        <v>373086</v>
      </c>
      <c r="H346" s="135">
        <f t="shared" si="12"/>
        <v>203155</v>
      </c>
      <c r="I346" s="135">
        <f t="shared" si="12"/>
        <v>83692</v>
      </c>
      <c r="J346" s="135">
        <f t="shared" si="12"/>
        <v>107731</v>
      </c>
      <c r="K346" s="88">
        <f t="shared" si="12"/>
        <v>3215366</v>
      </c>
      <c r="L346" s="136">
        <f t="shared" si="12"/>
        <v>3323097</v>
      </c>
      <c r="M346" s="146"/>
    </row>
    <row r="349" spans="1:13" x14ac:dyDescent="0.25">
      <c r="B349" s="148" t="s">
        <v>587</v>
      </c>
    </row>
    <row r="350" spans="1:13" x14ac:dyDescent="0.25">
      <c r="C350" t="s">
        <v>606</v>
      </c>
    </row>
    <row r="351" spans="1:13" x14ac:dyDescent="0.25">
      <c r="C351" t="s">
        <v>603</v>
      </c>
    </row>
    <row r="352" spans="1:13" x14ac:dyDescent="0.25">
      <c r="C352" t="s">
        <v>602</v>
      </c>
    </row>
    <row r="353" spans="2:6" x14ac:dyDescent="0.25">
      <c r="C353" t="s">
        <v>604</v>
      </c>
    </row>
    <row r="354" spans="2:6" x14ac:dyDescent="0.25">
      <c r="C354" t="s">
        <v>605</v>
      </c>
    </row>
    <row r="367" spans="2:6" ht="15.75" x14ac:dyDescent="0.25">
      <c r="B367" s="1"/>
      <c r="C367" s="2"/>
      <c r="D367" s="1"/>
      <c r="E367" s="97"/>
      <c r="F367" s="2"/>
    </row>
    <row r="368" spans="2:6" ht="15.75" x14ac:dyDescent="0.25">
      <c r="B368" s="1"/>
      <c r="C368" s="2"/>
      <c r="D368" s="55"/>
      <c r="E368" s="96"/>
    </row>
    <row r="369" spans="1:4" ht="15.75" x14ac:dyDescent="0.25">
      <c r="B369" s="1"/>
      <c r="C369" s="2"/>
      <c r="D369" s="55"/>
    </row>
    <row r="370" spans="1:4" ht="15.75" x14ac:dyDescent="0.25">
      <c r="B370" s="1"/>
      <c r="D370" s="55"/>
    </row>
    <row r="371" spans="1:4" ht="15.75" x14ac:dyDescent="0.25">
      <c r="B371" s="1"/>
      <c r="D371" s="55"/>
    </row>
    <row r="375" spans="1:4" ht="15.75" x14ac:dyDescent="0.25">
      <c r="A375" s="2"/>
    </row>
    <row r="376" spans="1:4" ht="15.75" x14ac:dyDescent="0.25">
      <c r="A376" s="2"/>
    </row>
    <row r="377" spans="1:4" ht="15.75" x14ac:dyDescent="0.25">
      <c r="A377" s="2"/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85" orientation="landscape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zoomScale="80" zoomScaleNormal="80" workbookViewId="0">
      <pane ySplit="9" topLeftCell="A167" activePane="bottomLeft" state="frozen"/>
      <selection pane="bottomLeft" activeCell="D203" sqref="D203:M203"/>
    </sheetView>
  </sheetViews>
  <sheetFormatPr defaultRowHeight="15.75" x14ac:dyDescent="0.25"/>
  <cols>
    <col min="2" max="2" width="13.5703125" customWidth="1"/>
    <col min="3" max="3" width="10.5703125" customWidth="1"/>
    <col min="4" max="4" width="11.28515625" customWidth="1"/>
    <col min="5" max="5" width="10.42578125" customWidth="1"/>
    <col min="6" max="6" width="10.28515625" customWidth="1"/>
    <col min="10" max="10" width="12.140625" customWidth="1"/>
    <col min="11" max="11" width="9.140625" style="55"/>
    <col min="12" max="12" width="14.28515625" style="55" customWidth="1"/>
    <col min="13" max="13" width="10.28515625" customWidth="1"/>
    <col min="14" max="14" width="11" style="1" customWidth="1"/>
  </cols>
  <sheetData>
    <row r="1" spans="1:14" ht="21" x14ac:dyDescent="0.35">
      <c r="D1" s="22" t="s">
        <v>598</v>
      </c>
    </row>
    <row r="3" spans="1:14" ht="21.75" thickBot="1" x14ac:dyDescent="0.4">
      <c r="D3" s="22" t="s">
        <v>608</v>
      </c>
      <c r="E3" s="22"/>
      <c r="F3" s="23"/>
    </row>
    <row r="4" spans="1:14" x14ac:dyDescent="0.25">
      <c r="A4" s="10"/>
      <c r="B4" s="89" t="s">
        <v>8</v>
      </c>
      <c r="C4" s="11"/>
      <c r="D4" s="11"/>
      <c r="E4" s="12"/>
      <c r="F4" s="11"/>
      <c r="G4" s="90" t="s">
        <v>571</v>
      </c>
      <c r="H4" s="11"/>
      <c r="I4" s="11"/>
      <c r="J4" s="11"/>
      <c r="K4" s="11"/>
      <c r="L4" s="56"/>
      <c r="M4" s="61"/>
      <c r="N4" s="94"/>
    </row>
    <row r="5" spans="1:14" x14ac:dyDescent="0.25">
      <c r="A5" s="14"/>
      <c r="B5" s="13"/>
      <c r="C5" s="13"/>
      <c r="D5" s="13"/>
      <c r="E5" s="20"/>
      <c r="F5" s="13"/>
      <c r="G5" s="13"/>
      <c r="H5" s="13"/>
      <c r="I5" s="13"/>
      <c r="J5" s="13"/>
      <c r="K5" s="57"/>
      <c r="L5" s="57"/>
      <c r="M5" s="62"/>
      <c r="N5" s="197"/>
    </row>
    <row r="6" spans="1:14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32" t="s">
        <v>10</v>
      </c>
      <c r="G6" s="18" t="s">
        <v>12</v>
      </c>
      <c r="H6" s="18" t="s">
        <v>12</v>
      </c>
      <c r="I6" s="18" t="s">
        <v>12</v>
      </c>
      <c r="J6" s="17" t="s">
        <v>286</v>
      </c>
      <c r="K6" s="18" t="s">
        <v>28</v>
      </c>
      <c r="L6" s="107" t="s">
        <v>578</v>
      </c>
      <c r="M6" s="158" t="s">
        <v>17</v>
      </c>
      <c r="N6" s="159" t="s">
        <v>588</v>
      </c>
    </row>
    <row r="7" spans="1:14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32"/>
      <c r="G7" s="18" t="s">
        <v>18</v>
      </c>
      <c r="H7" s="18" t="s">
        <v>19</v>
      </c>
      <c r="I7" s="18" t="s">
        <v>20</v>
      </c>
      <c r="J7" s="18" t="s">
        <v>287</v>
      </c>
      <c r="K7" s="18"/>
      <c r="L7" s="110"/>
      <c r="M7" s="178"/>
      <c r="N7" s="5"/>
    </row>
    <row r="8" spans="1:14" x14ac:dyDescent="0.25">
      <c r="A8" s="16"/>
      <c r="B8" s="32" t="s">
        <v>3</v>
      </c>
      <c r="C8" s="19"/>
      <c r="D8" s="19"/>
      <c r="E8" s="114" t="s">
        <v>16</v>
      </c>
      <c r="F8" s="32" t="s">
        <v>16</v>
      </c>
      <c r="G8" s="18" t="s">
        <v>16</v>
      </c>
      <c r="H8" s="18" t="s">
        <v>16</v>
      </c>
      <c r="I8" s="18" t="s">
        <v>16</v>
      </c>
      <c r="J8" s="18" t="s">
        <v>16</v>
      </c>
      <c r="K8" s="18" t="s">
        <v>16</v>
      </c>
      <c r="L8" s="110" t="s">
        <v>16</v>
      </c>
      <c r="M8" s="178" t="s">
        <v>16</v>
      </c>
      <c r="N8" s="5"/>
    </row>
    <row r="9" spans="1:14" ht="16.5" thickBot="1" x14ac:dyDescent="0.3">
      <c r="A9" s="24"/>
      <c r="B9" s="37"/>
      <c r="C9" s="25"/>
      <c r="D9" s="25"/>
      <c r="E9" s="115"/>
      <c r="F9" s="37"/>
      <c r="G9" s="25"/>
      <c r="H9" s="25"/>
      <c r="I9" s="25"/>
      <c r="J9" s="25"/>
      <c r="K9" s="58"/>
      <c r="L9" s="174"/>
      <c r="M9" s="179"/>
      <c r="N9" s="199"/>
    </row>
    <row r="10" spans="1:14" ht="16.5" thickTop="1" x14ac:dyDescent="0.25">
      <c r="A10" s="30" t="s">
        <v>64</v>
      </c>
      <c r="B10" s="29">
        <v>469</v>
      </c>
      <c r="C10" s="29" t="s">
        <v>238</v>
      </c>
      <c r="D10" s="29" t="s">
        <v>15</v>
      </c>
      <c r="E10" s="116">
        <v>6688</v>
      </c>
      <c r="F10" s="59">
        <v>6688</v>
      </c>
      <c r="G10" s="29"/>
      <c r="H10" s="131"/>
      <c r="I10" s="131"/>
      <c r="J10" s="131"/>
      <c r="K10" s="45"/>
      <c r="L10" s="200">
        <f>F10+G10+H10+I10</f>
        <v>6688</v>
      </c>
      <c r="M10" s="167">
        <f>F10+G10+H10+I10+J10+K10</f>
        <v>6688</v>
      </c>
      <c r="N10" s="198"/>
    </row>
    <row r="11" spans="1:14" x14ac:dyDescent="0.25">
      <c r="A11" s="7" t="s">
        <v>277</v>
      </c>
      <c r="B11" s="4">
        <v>469</v>
      </c>
      <c r="C11" s="4" t="s">
        <v>238</v>
      </c>
      <c r="D11" s="4" t="s">
        <v>276</v>
      </c>
      <c r="E11" s="103">
        <v>745</v>
      </c>
      <c r="F11" s="39">
        <v>745</v>
      </c>
      <c r="G11" s="4"/>
      <c r="H11" s="38"/>
      <c r="I11" s="38"/>
      <c r="J11" s="38"/>
      <c r="K11" s="44"/>
      <c r="L11" s="200">
        <f t="shared" ref="L11:L74" si="0">F11+G11+H11+I11</f>
        <v>745</v>
      </c>
      <c r="M11" s="167">
        <f t="shared" ref="M11:M74" si="1">F11+G11+H11+I11+J11+K11</f>
        <v>745</v>
      </c>
      <c r="N11" s="195"/>
    </row>
    <row r="12" spans="1:14" x14ac:dyDescent="0.25">
      <c r="A12" s="7" t="s">
        <v>278</v>
      </c>
      <c r="B12" s="4">
        <v>469</v>
      </c>
      <c r="C12" s="4" t="s">
        <v>238</v>
      </c>
      <c r="D12" s="4" t="s">
        <v>15</v>
      </c>
      <c r="E12" s="103">
        <v>625</v>
      </c>
      <c r="F12" s="39"/>
      <c r="G12" s="4">
        <v>625</v>
      </c>
      <c r="H12" s="38"/>
      <c r="I12" s="38"/>
      <c r="J12" s="38"/>
      <c r="K12" s="44"/>
      <c r="L12" s="200">
        <f t="shared" si="0"/>
        <v>625</v>
      </c>
      <c r="M12" s="167">
        <f t="shared" si="1"/>
        <v>625</v>
      </c>
      <c r="N12" s="195"/>
    </row>
    <row r="13" spans="1:14" x14ac:dyDescent="0.25">
      <c r="A13" s="7" t="s">
        <v>279</v>
      </c>
      <c r="B13" s="4">
        <v>469</v>
      </c>
      <c r="C13" s="4" t="s">
        <v>238</v>
      </c>
      <c r="D13" s="4" t="s">
        <v>15</v>
      </c>
      <c r="E13" s="103">
        <v>720</v>
      </c>
      <c r="F13" s="39"/>
      <c r="G13" s="4">
        <v>720</v>
      </c>
      <c r="H13" s="38"/>
      <c r="I13" s="38"/>
      <c r="J13" s="38"/>
      <c r="K13" s="44"/>
      <c r="L13" s="200">
        <f t="shared" si="0"/>
        <v>720</v>
      </c>
      <c r="M13" s="167">
        <f t="shared" si="1"/>
        <v>720</v>
      </c>
      <c r="N13" s="195"/>
    </row>
    <row r="14" spans="1:14" x14ac:dyDescent="0.25">
      <c r="A14" s="7">
        <v>70</v>
      </c>
      <c r="B14" s="4">
        <v>469</v>
      </c>
      <c r="C14" s="4" t="s">
        <v>238</v>
      </c>
      <c r="D14" s="4" t="s">
        <v>15</v>
      </c>
      <c r="E14" s="103">
        <v>5994</v>
      </c>
      <c r="F14" s="39">
        <v>5994</v>
      </c>
      <c r="G14" s="4"/>
      <c r="H14" s="38"/>
      <c r="I14" s="38"/>
      <c r="J14" s="38"/>
      <c r="K14" s="44"/>
      <c r="L14" s="200">
        <f t="shared" si="0"/>
        <v>5994</v>
      </c>
      <c r="M14" s="167">
        <f t="shared" si="1"/>
        <v>5994</v>
      </c>
      <c r="N14" s="195"/>
    </row>
    <row r="15" spans="1:14" x14ac:dyDescent="0.25">
      <c r="A15" s="7">
        <v>73</v>
      </c>
      <c r="B15" s="4">
        <v>469</v>
      </c>
      <c r="C15" s="4" t="s">
        <v>280</v>
      </c>
      <c r="D15" s="4" t="s">
        <v>15</v>
      </c>
      <c r="E15" s="103">
        <v>546</v>
      </c>
      <c r="F15" s="39">
        <v>546</v>
      </c>
      <c r="G15" s="4"/>
      <c r="H15" s="38"/>
      <c r="I15" s="38"/>
      <c r="J15" s="38"/>
      <c r="K15" s="44"/>
      <c r="L15" s="200">
        <f t="shared" si="0"/>
        <v>546</v>
      </c>
      <c r="M15" s="167">
        <f t="shared" si="1"/>
        <v>546</v>
      </c>
      <c r="N15" s="195"/>
    </row>
    <row r="16" spans="1:14" x14ac:dyDescent="0.25">
      <c r="A16" s="7">
        <v>74</v>
      </c>
      <c r="B16" s="4">
        <v>469</v>
      </c>
      <c r="C16" s="4" t="s">
        <v>281</v>
      </c>
      <c r="D16" s="4" t="s">
        <v>15</v>
      </c>
      <c r="E16" s="103">
        <v>5167</v>
      </c>
      <c r="F16" s="39">
        <v>4817</v>
      </c>
      <c r="G16" s="4"/>
      <c r="H16" s="38"/>
      <c r="I16" s="38"/>
      <c r="J16" s="38"/>
      <c r="K16" s="44">
        <v>350</v>
      </c>
      <c r="L16" s="200">
        <f t="shared" si="0"/>
        <v>4817</v>
      </c>
      <c r="M16" s="167">
        <f t="shared" si="1"/>
        <v>5167</v>
      </c>
      <c r="N16" s="195" t="s">
        <v>585</v>
      </c>
    </row>
    <row r="17" spans="1:14" x14ac:dyDescent="0.25">
      <c r="A17" s="7">
        <v>75</v>
      </c>
      <c r="B17" s="4">
        <v>469</v>
      </c>
      <c r="C17" s="4" t="s">
        <v>281</v>
      </c>
      <c r="D17" s="4" t="s">
        <v>15</v>
      </c>
      <c r="E17" s="103">
        <v>5327</v>
      </c>
      <c r="F17" s="39">
        <v>4766</v>
      </c>
      <c r="G17" s="4"/>
      <c r="H17" s="38"/>
      <c r="I17" s="38"/>
      <c r="J17" s="38"/>
      <c r="K17" s="44">
        <v>561</v>
      </c>
      <c r="L17" s="200">
        <f t="shared" si="0"/>
        <v>4766</v>
      </c>
      <c r="M17" s="167">
        <f t="shared" si="1"/>
        <v>5327</v>
      </c>
      <c r="N17" s="195" t="s">
        <v>585</v>
      </c>
    </row>
    <row r="18" spans="1:14" x14ac:dyDescent="0.25">
      <c r="A18" s="7">
        <v>76</v>
      </c>
      <c r="B18" s="4">
        <v>469</v>
      </c>
      <c r="C18" s="4" t="s">
        <v>281</v>
      </c>
      <c r="D18" s="4" t="s">
        <v>15</v>
      </c>
      <c r="E18" s="103">
        <v>4464</v>
      </c>
      <c r="F18" s="39">
        <v>4464</v>
      </c>
      <c r="G18" s="4"/>
      <c r="H18" s="38"/>
      <c r="I18" s="38"/>
      <c r="J18" s="38"/>
      <c r="K18" s="44"/>
      <c r="L18" s="200">
        <f t="shared" si="0"/>
        <v>4464</v>
      </c>
      <c r="M18" s="167">
        <f t="shared" si="1"/>
        <v>4464</v>
      </c>
      <c r="N18" s="195"/>
    </row>
    <row r="19" spans="1:14" x14ac:dyDescent="0.25">
      <c r="A19" s="7">
        <v>77</v>
      </c>
      <c r="B19" s="4">
        <v>469</v>
      </c>
      <c r="C19" s="4" t="s">
        <v>281</v>
      </c>
      <c r="D19" s="4" t="s">
        <v>15</v>
      </c>
      <c r="E19" s="103">
        <v>4676</v>
      </c>
      <c r="F19" s="39">
        <v>4566</v>
      </c>
      <c r="G19" s="4"/>
      <c r="H19" s="38"/>
      <c r="I19" s="38"/>
      <c r="J19" s="38"/>
      <c r="K19" s="44">
        <v>110</v>
      </c>
      <c r="L19" s="200">
        <f t="shared" si="0"/>
        <v>4566</v>
      </c>
      <c r="M19" s="167">
        <f t="shared" si="1"/>
        <v>4676</v>
      </c>
      <c r="N19" s="195" t="s">
        <v>585</v>
      </c>
    </row>
    <row r="20" spans="1:14" x14ac:dyDescent="0.25">
      <c r="A20" s="7">
        <v>79</v>
      </c>
      <c r="B20" s="4">
        <v>469</v>
      </c>
      <c r="C20" s="4" t="s">
        <v>281</v>
      </c>
      <c r="D20" s="4" t="s">
        <v>15</v>
      </c>
      <c r="E20" s="103">
        <v>3612</v>
      </c>
      <c r="F20" s="39">
        <v>3479</v>
      </c>
      <c r="G20" s="4"/>
      <c r="H20" s="38"/>
      <c r="I20" s="38"/>
      <c r="J20" s="38"/>
      <c r="K20" s="44">
        <v>133</v>
      </c>
      <c r="L20" s="200">
        <f t="shared" si="0"/>
        <v>3479</v>
      </c>
      <c r="M20" s="167">
        <f t="shared" si="1"/>
        <v>3612</v>
      </c>
      <c r="N20" s="195" t="s">
        <v>585</v>
      </c>
    </row>
    <row r="21" spans="1:14" x14ac:dyDescent="0.25">
      <c r="A21" s="7" t="s">
        <v>282</v>
      </c>
      <c r="B21" s="4">
        <v>469</v>
      </c>
      <c r="C21" s="4" t="s">
        <v>281</v>
      </c>
      <c r="D21" s="4" t="s">
        <v>15</v>
      </c>
      <c r="E21" s="103">
        <v>7367</v>
      </c>
      <c r="F21" s="39">
        <v>7367</v>
      </c>
      <c r="G21" s="4"/>
      <c r="H21" s="38"/>
      <c r="I21" s="38"/>
      <c r="J21" s="38"/>
      <c r="K21" s="44"/>
      <c r="L21" s="200">
        <f t="shared" si="0"/>
        <v>7367</v>
      </c>
      <c r="M21" s="167">
        <f t="shared" si="1"/>
        <v>7367</v>
      </c>
      <c r="N21" s="195"/>
    </row>
    <row r="22" spans="1:14" x14ac:dyDescent="0.25">
      <c r="A22" s="7" t="s">
        <v>283</v>
      </c>
      <c r="B22" s="4">
        <v>469</v>
      </c>
      <c r="C22" s="4" t="s">
        <v>281</v>
      </c>
      <c r="D22" s="4" t="s">
        <v>15</v>
      </c>
      <c r="E22" s="103">
        <v>2855</v>
      </c>
      <c r="F22" s="39">
        <v>2692</v>
      </c>
      <c r="G22" s="4"/>
      <c r="H22" s="38"/>
      <c r="I22" s="38"/>
      <c r="J22" s="38"/>
      <c r="K22" s="44">
        <v>163</v>
      </c>
      <c r="L22" s="200">
        <f t="shared" si="0"/>
        <v>2692</v>
      </c>
      <c r="M22" s="167">
        <f t="shared" si="1"/>
        <v>2855</v>
      </c>
      <c r="N22" s="195" t="s">
        <v>585</v>
      </c>
    </row>
    <row r="23" spans="1:14" x14ac:dyDescent="0.25">
      <c r="A23" s="7" t="s">
        <v>284</v>
      </c>
      <c r="B23" s="4">
        <v>469</v>
      </c>
      <c r="C23" s="4" t="s">
        <v>281</v>
      </c>
      <c r="D23" s="4" t="s">
        <v>15</v>
      </c>
      <c r="E23" s="103">
        <v>2615</v>
      </c>
      <c r="F23" s="39">
        <v>2473</v>
      </c>
      <c r="G23" s="4"/>
      <c r="H23" s="38"/>
      <c r="I23" s="38"/>
      <c r="J23" s="38"/>
      <c r="K23" s="44">
        <v>142</v>
      </c>
      <c r="L23" s="200">
        <f t="shared" si="0"/>
        <v>2473</v>
      </c>
      <c r="M23" s="167">
        <f t="shared" si="1"/>
        <v>2615</v>
      </c>
      <c r="N23" s="195" t="s">
        <v>585</v>
      </c>
    </row>
    <row r="24" spans="1:14" x14ac:dyDescent="0.25">
      <c r="A24" s="7" t="s">
        <v>288</v>
      </c>
      <c r="B24" s="4">
        <v>469</v>
      </c>
      <c r="C24" s="4" t="s">
        <v>281</v>
      </c>
      <c r="D24" s="4" t="s">
        <v>15</v>
      </c>
      <c r="E24" s="103">
        <v>2585</v>
      </c>
      <c r="F24" s="39">
        <v>2511</v>
      </c>
      <c r="G24" s="4"/>
      <c r="H24" s="38"/>
      <c r="I24" s="38"/>
      <c r="J24" s="38"/>
      <c r="K24" s="44">
        <v>74</v>
      </c>
      <c r="L24" s="200">
        <f t="shared" si="0"/>
        <v>2511</v>
      </c>
      <c r="M24" s="167">
        <f t="shared" si="1"/>
        <v>2585</v>
      </c>
      <c r="N24" s="195" t="s">
        <v>585</v>
      </c>
    </row>
    <row r="25" spans="1:14" x14ac:dyDescent="0.25">
      <c r="A25" s="7">
        <v>81</v>
      </c>
      <c r="B25" s="4">
        <v>469</v>
      </c>
      <c r="C25" s="4" t="s">
        <v>289</v>
      </c>
      <c r="D25" s="4" t="s">
        <v>15</v>
      </c>
      <c r="E25" s="103">
        <v>3401</v>
      </c>
      <c r="F25" s="39">
        <v>3401</v>
      </c>
      <c r="G25" s="4"/>
      <c r="H25" s="38"/>
      <c r="I25" s="38"/>
      <c r="J25" s="38"/>
      <c r="K25" s="44"/>
      <c r="L25" s="200">
        <f t="shared" si="0"/>
        <v>3401</v>
      </c>
      <c r="M25" s="167">
        <f t="shared" si="1"/>
        <v>3401</v>
      </c>
      <c r="N25" s="195"/>
    </row>
    <row r="26" spans="1:14" x14ac:dyDescent="0.25">
      <c r="A26" s="7" t="s">
        <v>290</v>
      </c>
      <c r="B26" s="4">
        <v>469</v>
      </c>
      <c r="C26" s="4" t="s">
        <v>289</v>
      </c>
      <c r="D26" s="4" t="s">
        <v>15</v>
      </c>
      <c r="E26" s="103">
        <v>5800</v>
      </c>
      <c r="F26" s="39">
        <v>5646</v>
      </c>
      <c r="G26" s="4"/>
      <c r="H26" s="38"/>
      <c r="I26" s="38"/>
      <c r="J26" s="38"/>
      <c r="K26" s="44">
        <v>154</v>
      </c>
      <c r="L26" s="200">
        <f t="shared" si="0"/>
        <v>5646</v>
      </c>
      <c r="M26" s="167">
        <f t="shared" si="1"/>
        <v>5800</v>
      </c>
      <c r="N26" s="195" t="s">
        <v>585</v>
      </c>
    </row>
    <row r="27" spans="1:14" x14ac:dyDescent="0.25">
      <c r="A27" s="7">
        <v>83</v>
      </c>
      <c r="B27" s="4">
        <v>469</v>
      </c>
      <c r="C27" s="4" t="s">
        <v>289</v>
      </c>
      <c r="D27" s="4" t="s">
        <v>39</v>
      </c>
      <c r="E27" s="103">
        <v>5484</v>
      </c>
      <c r="F27" s="39">
        <v>5279</v>
      </c>
      <c r="G27" s="4"/>
      <c r="H27" s="38"/>
      <c r="I27" s="38"/>
      <c r="J27" s="38"/>
      <c r="K27" s="44">
        <v>205</v>
      </c>
      <c r="L27" s="200">
        <f t="shared" si="0"/>
        <v>5279</v>
      </c>
      <c r="M27" s="167">
        <f t="shared" si="1"/>
        <v>5484</v>
      </c>
      <c r="N27" s="195" t="s">
        <v>585</v>
      </c>
    </row>
    <row r="28" spans="1:14" x14ac:dyDescent="0.25">
      <c r="A28" s="7">
        <v>84</v>
      </c>
      <c r="B28" s="4">
        <v>469</v>
      </c>
      <c r="C28" s="4" t="s">
        <v>289</v>
      </c>
      <c r="D28" s="4" t="s">
        <v>39</v>
      </c>
      <c r="E28" s="103">
        <v>5565</v>
      </c>
      <c r="F28" s="39">
        <v>5406</v>
      </c>
      <c r="G28" s="4"/>
      <c r="H28" s="38"/>
      <c r="I28" s="38"/>
      <c r="J28" s="38"/>
      <c r="K28" s="44">
        <v>159</v>
      </c>
      <c r="L28" s="200">
        <f t="shared" si="0"/>
        <v>5406</v>
      </c>
      <c r="M28" s="167">
        <f t="shared" si="1"/>
        <v>5565</v>
      </c>
      <c r="N28" s="195" t="s">
        <v>585</v>
      </c>
    </row>
    <row r="29" spans="1:14" x14ac:dyDescent="0.25">
      <c r="A29" s="7" t="s">
        <v>298</v>
      </c>
      <c r="B29" s="4">
        <v>469</v>
      </c>
      <c r="C29" s="4" t="s">
        <v>289</v>
      </c>
      <c r="D29" s="4" t="s">
        <v>15</v>
      </c>
      <c r="E29" s="103">
        <v>2689</v>
      </c>
      <c r="F29" s="39">
        <v>2689</v>
      </c>
      <c r="G29" s="4"/>
      <c r="H29" s="38"/>
      <c r="I29" s="38"/>
      <c r="J29" s="38"/>
      <c r="K29" s="44"/>
      <c r="L29" s="200">
        <f t="shared" si="0"/>
        <v>2689</v>
      </c>
      <c r="M29" s="167">
        <f t="shared" si="1"/>
        <v>2689</v>
      </c>
      <c r="N29" s="195"/>
    </row>
    <row r="30" spans="1:14" x14ac:dyDescent="0.25">
      <c r="A30" s="7">
        <v>86</v>
      </c>
      <c r="B30" s="4">
        <v>469</v>
      </c>
      <c r="C30" s="4" t="s">
        <v>289</v>
      </c>
      <c r="D30" s="4" t="s">
        <v>15</v>
      </c>
      <c r="E30" s="103">
        <v>9036</v>
      </c>
      <c r="F30" s="39">
        <v>8694</v>
      </c>
      <c r="G30" s="4"/>
      <c r="H30" s="38"/>
      <c r="I30" s="38"/>
      <c r="J30" s="38"/>
      <c r="K30" s="44">
        <v>342</v>
      </c>
      <c r="L30" s="200">
        <f t="shared" si="0"/>
        <v>8694</v>
      </c>
      <c r="M30" s="167">
        <f t="shared" si="1"/>
        <v>9036</v>
      </c>
      <c r="N30" s="195" t="s">
        <v>585</v>
      </c>
    </row>
    <row r="31" spans="1:14" x14ac:dyDescent="0.25">
      <c r="A31" s="7">
        <v>87</v>
      </c>
      <c r="B31" s="4">
        <v>469</v>
      </c>
      <c r="C31" s="4" t="s">
        <v>289</v>
      </c>
      <c r="D31" s="4" t="s">
        <v>15</v>
      </c>
      <c r="E31" s="103">
        <v>11640</v>
      </c>
      <c r="F31" s="39">
        <v>11112</v>
      </c>
      <c r="G31" s="4"/>
      <c r="H31" s="38"/>
      <c r="I31" s="38"/>
      <c r="J31" s="38"/>
      <c r="K31" s="44">
        <v>528</v>
      </c>
      <c r="L31" s="200">
        <f t="shared" si="0"/>
        <v>11112</v>
      </c>
      <c r="M31" s="167">
        <f t="shared" si="1"/>
        <v>11640</v>
      </c>
      <c r="N31" s="195" t="s">
        <v>585</v>
      </c>
    </row>
    <row r="32" spans="1:14" x14ac:dyDescent="0.25">
      <c r="A32" s="7" t="s">
        <v>299</v>
      </c>
      <c r="B32" s="4">
        <v>468</v>
      </c>
      <c r="C32" s="4" t="s">
        <v>289</v>
      </c>
      <c r="D32" s="4" t="s">
        <v>39</v>
      </c>
      <c r="E32" s="103">
        <v>4399</v>
      </c>
      <c r="F32" s="39">
        <v>4399</v>
      </c>
      <c r="G32" s="4"/>
      <c r="H32" s="38"/>
      <c r="I32" s="38"/>
      <c r="J32" s="38"/>
      <c r="K32" s="44"/>
      <c r="L32" s="200">
        <f t="shared" si="0"/>
        <v>4399</v>
      </c>
      <c r="M32" s="167">
        <f t="shared" si="1"/>
        <v>4399</v>
      </c>
      <c r="N32" s="195"/>
    </row>
    <row r="33" spans="1:14" x14ac:dyDescent="0.25">
      <c r="A33" s="7" t="s">
        <v>312</v>
      </c>
      <c r="B33" s="4">
        <v>469</v>
      </c>
      <c r="C33" s="4" t="s">
        <v>289</v>
      </c>
      <c r="D33" s="4" t="s">
        <v>39</v>
      </c>
      <c r="E33" s="103">
        <v>204</v>
      </c>
      <c r="F33" s="39">
        <v>204</v>
      </c>
      <c r="G33" s="4"/>
      <c r="H33" s="38"/>
      <c r="I33" s="38"/>
      <c r="J33" s="38"/>
      <c r="K33" s="44"/>
      <c r="L33" s="200">
        <f t="shared" si="0"/>
        <v>204</v>
      </c>
      <c r="M33" s="167">
        <f t="shared" si="1"/>
        <v>204</v>
      </c>
      <c r="N33" s="195"/>
    </row>
    <row r="34" spans="1:14" x14ac:dyDescent="0.25">
      <c r="A34" s="7" t="s">
        <v>291</v>
      </c>
      <c r="B34" s="4">
        <v>469</v>
      </c>
      <c r="C34" s="4" t="s">
        <v>289</v>
      </c>
      <c r="D34" s="4" t="s">
        <v>15</v>
      </c>
      <c r="E34" s="103">
        <v>6191</v>
      </c>
      <c r="F34" s="39">
        <v>5937</v>
      </c>
      <c r="G34" s="4"/>
      <c r="H34" s="38"/>
      <c r="I34" s="38"/>
      <c r="J34" s="38"/>
      <c r="K34" s="44">
        <v>254</v>
      </c>
      <c r="L34" s="200">
        <f t="shared" si="0"/>
        <v>5937</v>
      </c>
      <c r="M34" s="167">
        <f t="shared" si="1"/>
        <v>6191</v>
      </c>
      <c r="N34" s="195" t="s">
        <v>585</v>
      </c>
    </row>
    <row r="35" spans="1:14" x14ac:dyDescent="0.25">
      <c r="A35" s="7" t="s">
        <v>313</v>
      </c>
      <c r="B35" s="4">
        <v>469</v>
      </c>
      <c r="C35" s="18" t="s">
        <v>289</v>
      </c>
      <c r="D35" s="18" t="s">
        <v>15</v>
      </c>
      <c r="E35" s="114">
        <v>712</v>
      </c>
      <c r="F35" s="32">
        <v>712</v>
      </c>
      <c r="G35" s="4"/>
      <c r="H35" s="38"/>
      <c r="I35" s="38"/>
      <c r="J35" s="38"/>
      <c r="K35" s="44"/>
      <c r="L35" s="200">
        <f t="shared" si="0"/>
        <v>712</v>
      </c>
      <c r="M35" s="167">
        <f t="shared" si="1"/>
        <v>712</v>
      </c>
      <c r="N35" s="195"/>
    </row>
    <row r="36" spans="1:14" x14ac:dyDescent="0.25">
      <c r="A36" s="7">
        <v>90</v>
      </c>
      <c r="B36" s="4">
        <v>469</v>
      </c>
      <c r="C36" s="4" t="s">
        <v>40</v>
      </c>
      <c r="D36" s="4" t="s">
        <v>15</v>
      </c>
      <c r="E36" s="103">
        <v>6451</v>
      </c>
      <c r="F36" s="39">
        <v>6258</v>
      </c>
      <c r="G36" s="4"/>
      <c r="H36" s="38"/>
      <c r="I36" s="38"/>
      <c r="J36" s="38"/>
      <c r="K36" s="44">
        <v>193</v>
      </c>
      <c r="L36" s="200">
        <f t="shared" si="0"/>
        <v>6258</v>
      </c>
      <c r="M36" s="167">
        <f t="shared" si="1"/>
        <v>6451</v>
      </c>
      <c r="N36" s="195" t="s">
        <v>585</v>
      </c>
    </row>
    <row r="37" spans="1:14" x14ac:dyDescent="0.25">
      <c r="A37" s="7">
        <v>91</v>
      </c>
      <c r="B37" s="4">
        <v>469</v>
      </c>
      <c r="C37" s="4" t="s">
        <v>40</v>
      </c>
      <c r="D37" s="4" t="s">
        <v>15</v>
      </c>
      <c r="E37" s="103">
        <v>3306</v>
      </c>
      <c r="F37" s="39">
        <v>3167</v>
      </c>
      <c r="G37" s="4"/>
      <c r="H37" s="38"/>
      <c r="I37" s="38"/>
      <c r="J37" s="38"/>
      <c r="K37" s="44">
        <v>139</v>
      </c>
      <c r="L37" s="200">
        <f t="shared" si="0"/>
        <v>3167</v>
      </c>
      <c r="M37" s="167">
        <f t="shared" si="1"/>
        <v>3306</v>
      </c>
      <c r="N37" s="195" t="s">
        <v>585</v>
      </c>
    </row>
    <row r="38" spans="1:14" x14ac:dyDescent="0.25">
      <c r="A38" s="7">
        <v>92</v>
      </c>
      <c r="B38" s="4">
        <v>469</v>
      </c>
      <c r="C38" s="4" t="s">
        <v>40</v>
      </c>
      <c r="D38" s="4" t="s">
        <v>15</v>
      </c>
      <c r="E38" s="103">
        <v>3070</v>
      </c>
      <c r="F38" s="39">
        <v>2860</v>
      </c>
      <c r="G38" s="4"/>
      <c r="H38" s="38"/>
      <c r="I38" s="38"/>
      <c r="J38" s="38"/>
      <c r="K38" s="44">
        <v>210</v>
      </c>
      <c r="L38" s="200">
        <f t="shared" si="0"/>
        <v>2860</v>
      </c>
      <c r="M38" s="167">
        <f t="shared" si="1"/>
        <v>3070</v>
      </c>
      <c r="N38" s="195" t="s">
        <v>585</v>
      </c>
    </row>
    <row r="39" spans="1:14" x14ac:dyDescent="0.25">
      <c r="A39" s="7">
        <v>93</v>
      </c>
      <c r="B39" s="4">
        <v>469</v>
      </c>
      <c r="C39" s="4" t="s">
        <v>40</v>
      </c>
      <c r="D39" s="4" t="s">
        <v>39</v>
      </c>
      <c r="E39" s="103">
        <v>1993</v>
      </c>
      <c r="F39" s="39">
        <v>1872</v>
      </c>
      <c r="G39" s="4"/>
      <c r="H39" s="38"/>
      <c r="I39" s="38"/>
      <c r="J39" s="38"/>
      <c r="K39" s="44">
        <v>121</v>
      </c>
      <c r="L39" s="200">
        <f t="shared" si="0"/>
        <v>1872</v>
      </c>
      <c r="M39" s="167">
        <f t="shared" si="1"/>
        <v>1993</v>
      </c>
      <c r="N39" s="195" t="s">
        <v>585</v>
      </c>
    </row>
    <row r="40" spans="1:14" x14ac:dyDescent="0.25">
      <c r="A40" s="7">
        <v>94</v>
      </c>
      <c r="B40" s="4">
        <v>469</v>
      </c>
      <c r="C40" s="4" t="s">
        <v>40</v>
      </c>
      <c r="D40" s="4" t="s">
        <v>15</v>
      </c>
      <c r="E40" s="103">
        <v>10230</v>
      </c>
      <c r="F40" s="39">
        <v>9583</v>
      </c>
      <c r="G40" s="4"/>
      <c r="H40" s="38"/>
      <c r="I40" s="38"/>
      <c r="J40" s="38"/>
      <c r="K40" s="44">
        <v>647</v>
      </c>
      <c r="L40" s="200">
        <f t="shared" si="0"/>
        <v>9583</v>
      </c>
      <c r="M40" s="167">
        <f t="shared" si="1"/>
        <v>10230</v>
      </c>
      <c r="N40" s="195" t="s">
        <v>585</v>
      </c>
    </row>
    <row r="41" spans="1:14" x14ac:dyDescent="0.25">
      <c r="A41" s="7">
        <v>95</v>
      </c>
      <c r="B41" s="4">
        <v>469</v>
      </c>
      <c r="C41" s="4" t="s">
        <v>40</v>
      </c>
      <c r="D41" s="4" t="s">
        <v>39</v>
      </c>
      <c r="E41" s="103">
        <v>2955</v>
      </c>
      <c r="F41" s="39">
        <v>2800</v>
      </c>
      <c r="G41" s="4"/>
      <c r="H41" s="38"/>
      <c r="I41" s="38"/>
      <c r="J41" s="38"/>
      <c r="K41" s="44">
        <v>155</v>
      </c>
      <c r="L41" s="200">
        <f t="shared" si="0"/>
        <v>2800</v>
      </c>
      <c r="M41" s="167">
        <f t="shared" si="1"/>
        <v>2955</v>
      </c>
      <c r="N41" s="195" t="s">
        <v>585</v>
      </c>
    </row>
    <row r="42" spans="1:14" x14ac:dyDescent="0.25">
      <c r="A42" s="7">
        <v>96</v>
      </c>
      <c r="B42" s="4">
        <v>469</v>
      </c>
      <c r="C42" s="4" t="s">
        <v>40</v>
      </c>
      <c r="D42" s="4" t="s">
        <v>15</v>
      </c>
      <c r="E42" s="103">
        <v>20795</v>
      </c>
      <c r="F42" s="39">
        <v>19899</v>
      </c>
      <c r="G42" s="4"/>
      <c r="H42" s="38"/>
      <c r="I42" s="38"/>
      <c r="J42" s="38"/>
      <c r="K42" s="44">
        <v>896</v>
      </c>
      <c r="L42" s="200">
        <f t="shared" si="0"/>
        <v>19899</v>
      </c>
      <c r="M42" s="167">
        <f t="shared" si="1"/>
        <v>20795</v>
      </c>
      <c r="N42" s="195" t="s">
        <v>585</v>
      </c>
    </row>
    <row r="43" spans="1:14" x14ac:dyDescent="0.25">
      <c r="A43" s="7">
        <v>99</v>
      </c>
      <c r="B43" s="4">
        <v>469</v>
      </c>
      <c r="C43" s="4" t="s">
        <v>285</v>
      </c>
      <c r="D43" s="4" t="s">
        <v>15</v>
      </c>
      <c r="E43" s="103">
        <v>3210</v>
      </c>
      <c r="F43" s="39">
        <v>2772</v>
      </c>
      <c r="G43" s="4"/>
      <c r="H43" s="38"/>
      <c r="I43" s="38"/>
      <c r="J43" s="38"/>
      <c r="K43" s="44">
        <v>438</v>
      </c>
      <c r="L43" s="200">
        <f t="shared" si="0"/>
        <v>2772</v>
      </c>
      <c r="M43" s="167">
        <f t="shared" si="1"/>
        <v>3210</v>
      </c>
      <c r="N43" s="195" t="s">
        <v>585</v>
      </c>
    </row>
    <row r="44" spans="1:14" x14ac:dyDescent="0.25">
      <c r="A44" s="7">
        <v>100</v>
      </c>
      <c r="B44" s="4">
        <v>469</v>
      </c>
      <c r="C44" s="4" t="s">
        <v>40</v>
      </c>
      <c r="D44" s="4" t="s">
        <v>15</v>
      </c>
      <c r="E44" s="103">
        <v>6590</v>
      </c>
      <c r="F44" s="39">
        <v>6215</v>
      </c>
      <c r="G44" s="4"/>
      <c r="H44" s="38"/>
      <c r="I44" s="38"/>
      <c r="J44" s="38"/>
      <c r="K44" s="44">
        <v>375</v>
      </c>
      <c r="L44" s="200">
        <f t="shared" si="0"/>
        <v>6215</v>
      </c>
      <c r="M44" s="167">
        <f t="shared" si="1"/>
        <v>6590</v>
      </c>
      <c r="N44" s="195" t="s">
        <v>585</v>
      </c>
    </row>
    <row r="45" spans="1:14" x14ac:dyDescent="0.25">
      <c r="A45" s="7">
        <v>101</v>
      </c>
      <c r="B45" s="4">
        <v>469</v>
      </c>
      <c r="C45" s="4" t="s">
        <v>40</v>
      </c>
      <c r="D45" s="4" t="s">
        <v>15</v>
      </c>
      <c r="E45" s="103">
        <v>3325</v>
      </c>
      <c r="F45" s="39">
        <v>3313</v>
      </c>
      <c r="G45" s="4"/>
      <c r="H45" s="38"/>
      <c r="I45" s="38"/>
      <c r="J45" s="38"/>
      <c r="K45" s="44">
        <v>12</v>
      </c>
      <c r="L45" s="200">
        <f t="shared" si="0"/>
        <v>3313</v>
      </c>
      <c r="M45" s="167">
        <f t="shared" si="1"/>
        <v>3325</v>
      </c>
      <c r="N45" s="195" t="s">
        <v>585</v>
      </c>
    </row>
    <row r="46" spans="1:14" x14ac:dyDescent="0.25">
      <c r="A46" s="7">
        <v>102</v>
      </c>
      <c r="B46" s="4">
        <v>469</v>
      </c>
      <c r="C46" s="4" t="s">
        <v>40</v>
      </c>
      <c r="D46" s="4" t="s">
        <v>15</v>
      </c>
      <c r="E46" s="103">
        <v>10516</v>
      </c>
      <c r="F46" s="39">
        <v>9866</v>
      </c>
      <c r="G46" s="4"/>
      <c r="H46" s="38"/>
      <c r="I46" s="38"/>
      <c r="J46" s="38"/>
      <c r="K46" s="44">
        <v>650</v>
      </c>
      <c r="L46" s="200">
        <f t="shared" si="0"/>
        <v>9866</v>
      </c>
      <c r="M46" s="167">
        <f t="shared" si="1"/>
        <v>10516</v>
      </c>
      <c r="N46" s="195" t="s">
        <v>585</v>
      </c>
    </row>
    <row r="47" spans="1:14" x14ac:dyDescent="0.25">
      <c r="A47" s="7">
        <v>103</v>
      </c>
      <c r="B47" s="4">
        <v>469</v>
      </c>
      <c r="C47" s="4" t="s">
        <v>292</v>
      </c>
      <c r="D47" s="4" t="s">
        <v>15</v>
      </c>
      <c r="E47" s="103">
        <v>7752</v>
      </c>
      <c r="F47" s="39">
        <v>7572</v>
      </c>
      <c r="G47" s="4"/>
      <c r="H47" s="38"/>
      <c r="I47" s="38"/>
      <c r="J47" s="38"/>
      <c r="K47" s="44">
        <v>180</v>
      </c>
      <c r="L47" s="200">
        <f t="shared" si="0"/>
        <v>7572</v>
      </c>
      <c r="M47" s="167">
        <f t="shared" si="1"/>
        <v>7752</v>
      </c>
      <c r="N47" s="195" t="s">
        <v>585</v>
      </c>
    </row>
    <row r="48" spans="1:14" x14ac:dyDescent="0.25">
      <c r="A48" s="7">
        <v>105</v>
      </c>
      <c r="B48" s="4">
        <v>469</v>
      </c>
      <c r="C48" s="4" t="s">
        <v>40</v>
      </c>
      <c r="D48" s="4" t="s">
        <v>15</v>
      </c>
      <c r="E48" s="103">
        <v>9099</v>
      </c>
      <c r="F48" s="39">
        <v>8787</v>
      </c>
      <c r="G48" s="4"/>
      <c r="H48" s="38"/>
      <c r="I48" s="38"/>
      <c r="J48" s="38"/>
      <c r="K48" s="44">
        <v>312</v>
      </c>
      <c r="L48" s="200">
        <f t="shared" si="0"/>
        <v>8787</v>
      </c>
      <c r="M48" s="167">
        <f t="shared" si="1"/>
        <v>9099</v>
      </c>
      <c r="N48" s="195" t="s">
        <v>585</v>
      </c>
    </row>
    <row r="49" spans="1:14" x14ac:dyDescent="0.25">
      <c r="A49" s="7">
        <v>106</v>
      </c>
      <c r="B49" s="4">
        <v>469</v>
      </c>
      <c r="C49" s="4" t="s">
        <v>40</v>
      </c>
      <c r="D49" s="4" t="s">
        <v>15</v>
      </c>
      <c r="E49" s="103">
        <v>9054</v>
      </c>
      <c r="F49" s="39">
        <v>8683</v>
      </c>
      <c r="G49" s="4"/>
      <c r="H49" s="38"/>
      <c r="I49" s="38"/>
      <c r="J49" s="38"/>
      <c r="K49" s="44">
        <v>371</v>
      </c>
      <c r="L49" s="200">
        <f t="shared" si="0"/>
        <v>8683</v>
      </c>
      <c r="M49" s="167">
        <f t="shared" si="1"/>
        <v>9054</v>
      </c>
      <c r="N49" s="195" t="s">
        <v>585</v>
      </c>
    </row>
    <row r="50" spans="1:14" x14ac:dyDescent="0.25">
      <c r="A50" s="7">
        <v>107</v>
      </c>
      <c r="B50" s="4">
        <v>469</v>
      </c>
      <c r="C50" s="4" t="s">
        <v>274</v>
      </c>
      <c r="D50" s="4" t="s">
        <v>15</v>
      </c>
      <c r="E50" s="103">
        <v>5168</v>
      </c>
      <c r="F50" s="39">
        <v>4691</v>
      </c>
      <c r="G50" s="4"/>
      <c r="H50" s="38"/>
      <c r="I50" s="38"/>
      <c r="J50" s="38"/>
      <c r="K50" s="44">
        <v>477</v>
      </c>
      <c r="L50" s="200">
        <f t="shared" si="0"/>
        <v>4691</v>
      </c>
      <c r="M50" s="167">
        <f t="shared" si="1"/>
        <v>5168</v>
      </c>
      <c r="N50" s="195" t="s">
        <v>585</v>
      </c>
    </row>
    <row r="51" spans="1:14" x14ac:dyDescent="0.25">
      <c r="A51" s="7">
        <v>108</v>
      </c>
      <c r="B51" s="4">
        <v>469</v>
      </c>
      <c r="C51" s="4" t="s">
        <v>126</v>
      </c>
      <c r="D51" s="4" t="s">
        <v>15</v>
      </c>
      <c r="E51" s="103">
        <v>3746</v>
      </c>
      <c r="F51" s="39">
        <v>3746</v>
      </c>
      <c r="G51" s="4"/>
      <c r="H51" s="38"/>
      <c r="I51" s="38"/>
      <c r="J51" s="38"/>
      <c r="K51" s="44"/>
      <c r="L51" s="200">
        <f t="shared" si="0"/>
        <v>3746</v>
      </c>
      <c r="M51" s="167">
        <f t="shared" si="1"/>
        <v>3746</v>
      </c>
      <c r="N51" s="195"/>
    </row>
    <row r="52" spans="1:14" x14ac:dyDescent="0.25">
      <c r="A52" s="7">
        <v>109</v>
      </c>
      <c r="B52" s="4">
        <v>469</v>
      </c>
      <c r="C52" s="4" t="s">
        <v>274</v>
      </c>
      <c r="D52" s="4" t="s">
        <v>15</v>
      </c>
      <c r="E52" s="103">
        <v>4582</v>
      </c>
      <c r="F52" s="39">
        <v>4335</v>
      </c>
      <c r="G52" s="4"/>
      <c r="H52" s="38"/>
      <c r="I52" s="38"/>
      <c r="J52" s="38"/>
      <c r="K52" s="44">
        <v>247</v>
      </c>
      <c r="L52" s="200">
        <f t="shared" si="0"/>
        <v>4335</v>
      </c>
      <c r="M52" s="167">
        <f t="shared" si="1"/>
        <v>4582</v>
      </c>
      <c r="N52" s="195" t="s">
        <v>585</v>
      </c>
    </row>
    <row r="53" spans="1:14" x14ac:dyDescent="0.25">
      <c r="A53" s="7">
        <v>110</v>
      </c>
      <c r="B53" s="4">
        <v>469</v>
      </c>
      <c r="C53" s="4" t="s">
        <v>40</v>
      </c>
      <c r="D53" s="4" t="s">
        <v>15</v>
      </c>
      <c r="E53" s="103">
        <v>5368</v>
      </c>
      <c r="F53" s="39">
        <v>4559</v>
      </c>
      <c r="G53" s="4"/>
      <c r="H53" s="38"/>
      <c r="I53" s="38"/>
      <c r="J53" s="38"/>
      <c r="K53" s="44">
        <v>809</v>
      </c>
      <c r="L53" s="200">
        <f t="shared" si="0"/>
        <v>4559</v>
      </c>
      <c r="M53" s="167">
        <f t="shared" si="1"/>
        <v>5368</v>
      </c>
      <c r="N53" s="195" t="s">
        <v>585</v>
      </c>
    </row>
    <row r="54" spans="1:14" x14ac:dyDescent="0.25">
      <c r="A54" s="7">
        <v>111</v>
      </c>
      <c r="B54" s="4">
        <v>469</v>
      </c>
      <c r="C54" s="4" t="s">
        <v>126</v>
      </c>
      <c r="D54" s="4" t="s">
        <v>15</v>
      </c>
      <c r="E54" s="103">
        <v>1632</v>
      </c>
      <c r="F54" s="39">
        <v>1265</v>
      </c>
      <c r="G54" s="4"/>
      <c r="H54" s="38"/>
      <c r="I54" s="38"/>
      <c r="J54" s="38"/>
      <c r="K54" s="44">
        <v>367</v>
      </c>
      <c r="L54" s="200">
        <f t="shared" si="0"/>
        <v>1265</v>
      </c>
      <c r="M54" s="167">
        <f t="shared" si="1"/>
        <v>1632</v>
      </c>
      <c r="N54" s="195" t="s">
        <v>585</v>
      </c>
    </row>
    <row r="55" spans="1:14" x14ac:dyDescent="0.25">
      <c r="A55" s="7">
        <v>112</v>
      </c>
      <c r="B55" s="4">
        <v>469</v>
      </c>
      <c r="C55" s="4" t="s">
        <v>40</v>
      </c>
      <c r="D55" s="4" t="s">
        <v>15</v>
      </c>
      <c r="E55" s="103">
        <v>10917</v>
      </c>
      <c r="F55" s="39">
        <v>10457</v>
      </c>
      <c r="G55" s="4"/>
      <c r="H55" s="38"/>
      <c r="I55" s="38"/>
      <c r="J55" s="38"/>
      <c r="K55" s="44">
        <v>460</v>
      </c>
      <c r="L55" s="200">
        <f t="shared" si="0"/>
        <v>10457</v>
      </c>
      <c r="M55" s="167">
        <f t="shared" si="1"/>
        <v>10917</v>
      </c>
      <c r="N55" s="195" t="s">
        <v>585</v>
      </c>
    </row>
    <row r="56" spans="1:14" x14ac:dyDescent="0.25">
      <c r="A56" s="7">
        <v>113</v>
      </c>
      <c r="B56" s="4">
        <v>469</v>
      </c>
      <c r="C56" s="4" t="s">
        <v>293</v>
      </c>
      <c r="D56" s="4" t="s">
        <v>15</v>
      </c>
      <c r="E56" s="103">
        <v>19610</v>
      </c>
      <c r="F56" s="39">
        <v>18995</v>
      </c>
      <c r="G56" s="4"/>
      <c r="H56" s="38"/>
      <c r="I56" s="38"/>
      <c r="J56" s="38"/>
      <c r="K56" s="44">
        <v>615</v>
      </c>
      <c r="L56" s="200">
        <f t="shared" si="0"/>
        <v>18995</v>
      </c>
      <c r="M56" s="167">
        <f t="shared" si="1"/>
        <v>19610</v>
      </c>
      <c r="N56" s="195" t="s">
        <v>585</v>
      </c>
    </row>
    <row r="57" spans="1:14" x14ac:dyDescent="0.25">
      <c r="A57" s="7">
        <v>114</v>
      </c>
      <c r="B57" s="4">
        <v>469</v>
      </c>
      <c r="C57" s="4" t="s">
        <v>40</v>
      </c>
      <c r="D57" s="4" t="s">
        <v>15</v>
      </c>
      <c r="E57" s="103">
        <v>16325</v>
      </c>
      <c r="F57" s="39">
        <v>15889</v>
      </c>
      <c r="G57" s="4"/>
      <c r="H57" s="38"/>
      <c r="I57" s="38"/>
      <c r="J57" s="38"/>
      <c r="K57" s="44">
        <v>436</v>
      </c>
      <c r="L57" s="200">
        <f t="shared" si="0"/>
        <v>15889</v>
      </c>
      <c r="M57" s="167">
        <f t="shared" si="1"/>
        <v>16325</v>
      </c>
      <c r="N57" s="195" t="s">
        <v>585</v>
      </c>
    </row>
    <row r="58" spans="1:14" x14ac:dyDescent="0.25">
      <c r="A58" s="7">
        <v>115</v>
      </c>
      <c r="B58" s="4">
        <v>469</v>
      </c>
      <c r="C58" s="4" t="s">
        <v>40</v>
      </c>
      <c r="D58" s="4" t="s">
        <v>39</v>
      </c>
      <c r="E58" s="103">
        <v>2013</v>
      </c>
      <c r="F58" s="39">
        <v>1075</v>
      </c>
      <c r="G58" s="4"/>
      <c r="H58" s="38"/>
      <c r="I58" s="38"/>
      <c r="J58" s="38"/>
      <c r="K58" s="44">
        <v>938</v>
      </c>
      <c r="L58" s="200">
        <f t="shared" si="0"/>
        <v>1075</v>
      </c>
      <c r="M58" s="167">
        <f t="shared" si="1"/>
        <v>2013</v>
      </c>
      <c r="N58" s="195" t="s">
        <v>585</v>
      </c>
    </row>
    <row r="59" spans="1:14" x14ac:dyDescent="0.25">
      <c r="A59" s="7">
        <v>116</v>
      </c>
      <c r="B59" s="4">
        <v>469</v>
      </c>
      <c r="C59" s="4" t="s">
        <v>40</v>
      </c>
      <c r="D59" s="4" t="s">
        <v>15</v>
      </c>
      <c r="E59" s="103">
        <v>18282</v>
      </c>
      <c r="F59" s="39">
        <v>17756</v>
      </c>
      <c r="G59" s="4"/>
      <c r="H59" s="38"/>
      <c r="I59" s="38"/>
      <c r="J59" s="38"/>
      <c r="K59" s="4">
        <v>526</v>
      </c>
      <c r="L59" s="200">
        <f t="shared" si="0"/>
        <v>17756</v>
      </c>
      <c r="M59" s="167">
        <f t="shared" si="1"/>
        <v>18282</v>
      </c>
      <c r="N59" s="195" t="s">
        <v>585</v>
      </c>
    </row>
    <row r="60" spans="1:14" x14ac:dyDescent="0.25">
      <c r="A60" s="7">
        <v>117</v>
      </c>
      <c r="B60" s="4">
        <v>469</v>
      </c>
      <c r="C60" s="4" t="s">
        <v>110</v>
      </c>
      <c r="D60" s="4" t="s">
        <v>15</v>
      </c>
      <c r="E60" s="103">
        <v>22051</v>
      </c>
      <c r="F60" s="39">
        <v>22051</v>
      </c>
      <c r="G60" s="4"/>
      <c r="H60" s="38"/>
      <c r="I60" s="38"/>
      <c r="J60" s="38"/>
      <c r="K60" s="4"/>
      <c r="L60" s="200">
        <f t="shared" si="0"/>
        <v>22051</v>
      </c>
      <c r="M60" s="167">
        <f t="shared" si="1"/>
        <v>22051</v>
      </c>
      <c r="N60" s="195"/>
    </row>
    <row r="61" spans="1:14" x14ac:dyDescent="0.25">
      <c r="A61" s="7" t="s">
        <v>314</v>
      </c>
      <c r="B61" s="4">
        <v>469</v>
      </c>
      <c r="C61" s="4" t="s">
        <v>315</v>
      </c>
      <c r="D61" s="4" t="s">
        <v>15</v>
      </c>
      <c r="E61" s="103">
        <v>15842</v>
      </c>
      <c r="F61" s="39">
        <v>15842</v>
      </c>
      <c r="G61" s="4"/>
      <c r="H61" s="38"/>
      <c r="I61" s="38"/>
      <c r="J61" s="38"/>
      <c r="K61" s="4"/>
      <c r="L61" s="200">
        <f t="shared" si="0"/>
        <v>15842</v>
      </c>
      <c r="M61" s="167">
        <f t="shared" si="1"/>
        <v>15842</v>
      </c>
      <c r="N61" s="195"/>
    </row>
    <row r="62" spans="1:14" x14ac:dyDescent="0.25">
      <c r="A62" s="7" t="s">
        <v>316</v>
      </c>
      <c r="B62" s="4">
        <v>469</v>
      </c>
      <c r="C62" s="4" t="s">
        <v>110</v>
      </c>
      <c r="D62" s="4" t="s">
        <v>39</v>
      </c>
      <c r="E62" s="103">
        <v>8560</v>
      </c>
      <c r="F62" s="39">
        <v>8560</v>
      </c>
      <c r="G62" s="4"/>
      <c r="H62" s="38"/>
      <c r="I62" s="38"/>
      <c r="J62" s="38"/>
      <c r="K62" s="4"/>
      <c r="L62" s="200">
        <f t="shared" si="0"/>
        <v>8560</v>
      </c>
      <c r="M62" s="167">
        <f t="shared" si="1"/>
        <v>8560</v>
      </c>
      <c r="N62" s="195"/>
    </row>
    <row r="63" spans="1:14" x14ac:dyDescent="0.25">
      <c r="A63" s="7">
        <v>119</v>
      </c>
      <c r="B63" s="4">
        <v>469</v>
      </c>
      <c r="C63" s="4" t="s">
        <v>163</v>
      </c>
      <c r="D63" s="4" t="s">
        <v>15</v>
      </c>
      <c r="E63" s="103">
        <v>11439</v>
      </c>
      <c r="F63" s="39">
        <v>11439</v>
      </c>
      <c r="G63" s="4"/>
      <c r="H63" s="38"/>
      <c r="I63" s="38"/>
      <c r="J63" s="38"/>
      <c r="K63" s="4"/>
      <c r="L63" s="200">
        <f t="shared" si="0"/>
        <v>11439</v>
      </c>
      <c r="M63" s="167">
        <f t="shared" si="1"/>
        <v>11439</v>
      </c>
      <c r="N63" s="195"/>
    </row>
    <row r="64" spans="1:14" x14ac:dyDescent="0.25">
      <c r="A64" s="7">
        <v>120</v>
      </c>
      <c r="B64" s="4">
        <v>469</v>
      </c>
      <c r="C64" s="4" t="s">
        <v>317</v>
      </c>
      <c r="D64" s="4" t="s">
        <v>15</v>
      </c>
      <c r="E64" s="103">
        <v>4626</v>
      </c>
      <c r="F64" s="39">
        <v>4626</v>
      </c>
      <c r="G64" s="4"/>
      <c r="H64" s="38"/>
      <c r="I64" s="38"/>
      <c r="J64" s="38"/>
      <c r="K64" s="4"/>
      <c r="L64" s="200">
        <f t="shared" si="0"/>
        <v>4626</v>
      </c>
      <c r="M64" s="167">
        <f t="shared" si="1"/>
        <v>4626</v>
      </c>
      <c r="N64" s="195"/>
    </row>
    <row r="65" spans="1:14" x14ac:dyDescent="0.25">
      <c r="A65" s="7">
        <v>121</v>
      </c>
      <c r="B65" s="4">
        <v>469</v>
      </c>
      <c r="C65" s="4" t="s">
        <v>317</v>
      </c>
      <c r="D65" s="4" t="s">
        <v>15</v>
      </c>
      <c r="E65" s="103">
        <v>10435</v>
      </c>
      <c r="F65" s="39">
        <v>10435</v>
      </c>
      <c r="G65" s="4"/>
      <c r="H65" s="38"/>
      <c r="I65" s="38"/>
      <c r="J65" s="38"/>
      <c r="K65" s="4"/>
      <c r="L65" s="200">
        <f t="shared" si="0"/>
        <v>10435</v>
      </c>
      <c r="M65" s="167">
        <f t="shared" si="1"/>
        <v>10435</v>
      </c>
      <c r="N65" s="195"/>
    </row>
    <row r="66" spans="1:14" x14ac:dyDescent="0.25">
      <c r="A66" s="7">
        <v>122</v>
      </c>
      <c r="B66" s="4">
        <v>469</v>
      </c>
      <c r="C66" s="4" t="s">
        <v>126</v>
      </c>
      <c r="D66" s="4" t="s">
        <v>15</v>
      </c>
      <c r="E66" s="103">
        <v>6946</v>
      </c>
      <c r="F66" s="39">
        <v>6946</v>
      </c>
      <c r="G66" s="4"/>
      <c r="H66" s="38"/>
      <c r="I66" s="38"/>
      <c r="J66" s="38"/>
      <c r="K66" s="4"/>
      <c r="L66" s="200">
        <f t="shared" si="0"/>
        <v>6946</v>
      </c>
      <c r="M66" s="167">
        <f t="shared" si="1"/>
        <v>6946</v>
      </c>
      <c r="N66" s="195"/>
    </row>
    <row r="67" spans="1:14" x14ac:dyDescent="0.25">
      <c r="A67" s="7">
        <v>123</v>
      </c>
      <c r="B67" s="4">
        <v>469</v>
      </c>
      <c r="C67" s="4" t="s">
        <v>318</v>
      </c>
      <c r="D67" s="4" t="s">
        <v>15</v>
      </c>
      <c r="E67" s="103">
        <v>18382</v>
      </c>
      <c r="F67" s="39">
        <v>17711</v>
      </c>
      <c r="G67" s="4">
        <v>671</v>
      </c>
      <c r="H67" s="38"/>
      <c r="I67" s="38"/>
      <c r="J67" s="38"/>
      <c r="K67" s="4"/>
      <c r="L67" s="200">
        <f t="shared" si="0"/>
        <v>18382</v>
      </c>
      <c r="M67" s="167">
        <f t="shared" si="1"/>
        <v>18382</v>
      </c>
      <c r="N67" s="195"/>
    </row>
    <row r="68" spans="1:14" x14ac:dyDescent="0.25">
      <c r="A68" s="7">
        <v>125</v>
      </c>
      <c r="B68" s="4">
        <v>469</v>
      </c>
      <c r="C68" s="4" t="s">
        <v>55</v>
      </c>
      <c r="D68" s="4" t="s">
        <v>15</v>
      </c>
      <c r="E68" s="103">
        <v>8132</v>
      </c>
      <c r="F68" s="39">
        <v>4816</v>
      </c>
      <c r="G68" s="4">
        <v>3316</v>
      </c>
      <c r="H68" s="38"/>
      <c r="I68" s="38"/>
      <c r="J68" s="38"/>
      <c r="K68" s="4"/>
      <c r="L68" s="200">
        <f t="shared" si="0"/>
        <v>8132</v>
      </c>
      <c r="M68" s="167">
        <f t="shared" si="1"/>
        <v>8132</v>
      </c>
      <c r="N68" s="195"/>
    </row>
    <row r="69" spans="1:14" x14ac:dyDescent="0.25">
      <c r="A69" s="7">
        <v>126</v>
      </c>
      <c r="B69" s="4">
        <v>469</v>
      </c>
      <c r="C69" s="4" t="s">
        <v>319</v>
      </c>
      <c r="D69" s="4" t="s">
        <v>15</v>
      </c>
      <c r="E69" s="103">
        <v>1295</v>
      </c>
      <c r="F69" s="39">
        <v>815</v>
      </c>
      <c r="G69" s="4">
        <v>480</v>
      </c>
      <c r="H69" s="38"/>
      <c r="I69" s="38"/>
      <c r="J69" s="38"/>
      <c r="K69" s="4"/>
      <c r="L69" s="200">
        <f t="shared" si="0"/>
        <v>1295</v>
      </c>
      <c r="M69" s="167">
        <f t="shared" si="1"/>
        <v>1295</v>
      </c>
      <c r="N69" s="195"/>
    </row>
    <row r="70" spans="1:14" x14ac:dyDescent="0.25">
      <c r="A70" s="7">
        <v>127</v>
      </c>
      <c r="B70" s="4">
        <v>469</v>
      </c>
      <c r="C70" s="4" t="s">
        <v>292</v>
      </c>
      <c r="D70" s="4" t="s">
        <v>15</v>
      </c>
      <c r="E70" s="103">
        <v>3248</v>
      </c>
      <c r="F70" s="39">
        <v>3248</v>
      </c>
      <c r="G70" s="4"/>
      <c r="H70" s="38"/>
      <c r="I70" s="38"/>
      <c r="J70" s="38"/>
      <c r="K70" s="4"/>
      <c r="L70" s="200">
        <f t="shared" si="0"/>
        <v>3248</v>
      </c>
      <c r="M70" s="167">
        <f t="shared" si="1"/>
        <v>3248</v>
      </c>
      <c r="N70" s="195"/>
    </row>
    <row r="71" spans="1:14" x14ac:dyDescent="0.25">
      <c r="A71" s="7">
        <v>128</v>
      </c>
      <c r="B71" s="4">
        <v>469</v>
      </c>
      <c r="C71" s="4" t="s">
        <v>292</v>
      </c>
      <c r="D71" s="4" t="s">
        <v>15</v>
      </c>
      <c r="E71" s="103">
        <v>3197</v>
      </c>
      <c r="F71" s="39">
        <v>3197</v>
      </c>
      <c r="G71" s="4"/>
      <c r="H71" s="38"/>
      <c r="I71" s="38"/>
      <c r="J71" s="38"/>
      <c r="K71" s="4"/>
      <c r="L71" s="200">
        <f t="shared" si="0"/>
        <v>3197</v>
      </c>
      <c r="M71" s="167">
        <f t="shared" si="1"/>
        <v>3197</v>
      </c>
      <c r="N71" s="195"/>
    </row>
    <row r="72" spans="1:14" x14ac:dyDescent="0.25">
      <c r="A72" s="7">
        <v>129</v>
      </c>
      <c r="B72" s="4">
        <v>469</v>
      </c>
      <c r="C72" s="4" t="s">
        <v>126</v>
      </c>
      <c r="D72" s="4" t="s">
        <v>15</v>
      </c>
      <c r="E72" s="103">
        <v>7655</v>
      </c>
      <c r="F72" s="39">
        <v>7655</v>
      </c>
      <c r="G72" s="4"/>
      <c r="H72" s="38"/>
      <c r="I72" s="38"/>
      <c r="J72" s="38"/>
      <c r="K72" s="4"/>
      <c r="L72" s="200">
        <f t="shared" si="0"/>
        <v>7655</v>
      </c>
      <c r="M72" s="167">
        <f t="shared" si="1"/>
        <v>7655</v>
      </c>
      <c r="N72" s="195"/>
    </row>
    <row r="73" spans="1:14" x14ac:dyDescent="0.25">
      <c r="A73" s="7">
        <v>130</v>
      </c>
      <c r="B73" s="4">
        <v>469</v>
      </c>
      <c r="C73" s="4" t="s">
        <v>209</v>
      </c>
      <c r="D73" s="4" t="s">
        <v>15</v>
      </c>
      <c r="E73" s="103">
        <v>12429</v>
      </c>
      <c r="F73" s="39">
        <v>12429</v>
      </c>
      <c r="G73" s="4"/>
      <c r="H73" s="38"/>
      <c r="I73" s="38"/>
      <c r="J73" s="38"/>
      <c r="K73" s="4"/>
      <c r="L73" s="200">
        <f t="shared" si="0"/>
        <v>12429</v>
      </c>
      <c r="M73" s="167">
        <f t="shared" si="1"/>
        <v>12429</v>
      </c>
      <c r="N73" s="195"/>
    </row>
    <row r="74" spans="1:14" x14ac:dyDescent="0.25">
      <c r="A74" s="7">
        <v>131</v>
      </c>
      <c r="B74" s="4">
        <v>469</v>
      </c>
      <c r="C74" s="4" t="s">
        <v>209</v>
      </c>
      <c r="D74" s="4" t="s">
        <v>15</v>
      </c>
      <c r="E74" s="103">
        <v>3172</v>
      </c>
      <c r="F74" s="39">
        <v>3172</v>
      </c>
      <c r="G74" s="4"/>
      <c r="H74" s="38"/>
      <c r="I74" s="38"/>
      <c r="J74" s="38"/>
      <c r="K74" s="4"/>
      <c r="L74" s="200">
        <f t="shared" si="0"/>
        <v>3172</v>
      </c>
      <c r="M74" s="167">
        <f t="shared" si="1"/>
        <v>3172</v>
      </c>
      <c r="N74" s="195"/>
    </row>
    <row r="75" spans="1:14" x14ac:dyDescent="0.25">
      <c r="A75" s="7" t="s">
        <v>320</v>
      </c>
      <c r="B75" s="4">
        <v>469</v>
      </c>
      <c r="C75" s="4" t="s">
        <v>110</v>
      </c>
      <c r="D75" s="4" t="s">
        <v>39</v>
      </c>
      <c r="E75" s="103">
        <v>4570</v>
      </c>
      <c r="F75" s="39">
        <v>4570</v>
      </c>
      <c r="G75" s="4"/>
      <c r="H75" s="38"/>
      <c r="I75" s="38"/>
      <c r="J75" s="38"/>
      <c r="K75" s="4"/>
      <c r="L75" s="200">
        <f t="shared" ref="L75:L138" si="2">F75+G75+H75+I75</f>
        <v>4570</v>
      </c>
      <c r="M75" s="167">
        <f t="shared" ref="M75:M138" si="3">F75+G75+H75+I75+J75+K75</f>
        <v>4570</v>
      </c>
      <c r="N75" s="195"/>
    </row>
    <row r="76" spans="1:14" x14ac:dyDescent="0.25">
      <c r="A76" s="7" t="s">
        <v>321</v>
      </c>
      <c r="B76" s="4">
        <v>469</v>
      </c>
      <c r="C76" s="4" t="s">
        <v>110</v>
      </c>
      <c r="D76" s="4" t="s">
        <v>15</v>
      </c>
      <c r="E76" s="103">
        <v>5269</v>
      </c>
      <c r="F76" s="39">
        <v>5269</v>
      </c>
      <c r="G76" s="4"/>
      <c r="H76" s="38"/>
      <c r="I76" s="38"/>
      <c r="J76" s="38"/>
      <c r="K76" s="4"/>
      <c r="L76" s="200">
        <f t="shared" si="2"/>
        <v>5269</v>
      </c>
      <c r="M76" s="167">
        <f t="shared" si="3"/>
        <v>5269</v>
      </c>
      <c r="N76" s="195"/>
    </row>
    <row r="77" spans="1:14" x14ac:dyDescent="0.25">
      <c r="A77" s="7">
        <v>133</v>
      </c>
      <c r="B77" s="4">
        <v>469</v>
      </c>
      <c r="C77" s="4" t="s">
        <v>40</v>
      </c>
      <c r="D77" s="4" t="s">
        <v>15</v>
      </c>
      <c r="E77" s="103">
        <v>6440</v>
      </c>
      <c r="F77" s="39">
        <v>6440</v>
      </c>
      <c r="G77" s="4"/>
      <c r="H77" s="38"/>
      <c r="I77" s="38"/>
      <c r="J77" s="38"/>
      <c r="K77" s="4"/>
      <c r="L77" s="200">
        <f t="shared" si="2"/>
        <v>6440</v>
      </c>
      <c r="M77" s="167">
        <f t="shared" si="3"/>
        <v>6440</v>
      </c>
      <c r="N77" s="195"/>
    </row>
    <row r="78" spans="1:14" x14ac:dyDescent="0.25">
      <c r="A78" s="7">
        <v>134</v>
      </c>
      <c r="B78" s="4">
        <v>469</v>
      </c>
      <c r="C78" s="4" t="s">
        <v>40</v>
      </c>
      <c r="D78" s="4" t="s">
        <v>15</v>
      </c>
      <c r="E78" s="103">
        <v>6265</v>
      </c>
      <c r="F78" s="39">
        <v>6265</v>
      </c>
      <c r="G78" s="4"/>
      <c r="H78" s="38"/>
      <c r="I78" s="38"/>
      <c r="J78" s="38"/>
      <c r="K78" s="4"/>
      <c r="L78" s="200">
        <f t="shared" si="2"/>
        <v>6265</v>
      </c>
      <c r="M78" s="167">
        <f t="shared" si="3"/>
        <v>6265</v>
      </c>
      <c r="N78" s="195"/>
    </row>
    <row r="79" spans="1:14" x14ac:dyDescent="0.25">
      <c r="A79" s="7">
        <v>135</v>
      </c>
      <c r="B79" s="4">
        <v>469</v>
      </c>
      <c r="C79" s="4" t="s">
        <v>319</v>
      </c>
      <c r="D79" s="4" t="s">
        <v>15</v>
      </c>
      <c r="E79" s="103">
        <v>6204</v>
      </c>
      <c r="F79" s="39">
        <v>6204</v>
      </c>
      <c r="G79" s="4"/>
      <c r="H79" s="38"/>
      <c r="I79" s="38"/>
      <c r="J79" s="38"/>
      <c r="K79" s="4"/>
      <c r="L79" s="200">
        <f t="shared" si="2"/>
        <v>6204</v>
      </c>
      <c r="M79" s="167">
        <f t="shared" si="3"/>
        <v>6204</v>
      </c>
      <c r="N79" s="195"/>
    </row>
    <row r="80" spans="1:14" x14ac:dyDescent="0.25">
      <c r="A80" s="7">
        <v>136</v>
      </c>
      <c r="B80" s="4">
        <v>469</v>
      </c>
      <c r="C80" s="4" t="s">
        <v>40</v>
      </c>
      <c r="D80" s="4" t="s">
        <v>15</v>
      </c>
      <c r="E80" s="103">
        <v>6159</v>
      </c>
      <c r="F80" s="39">
        <v>6159</v>
      </c>
      <c r="G80" s="4"/>
      <c r="H80" s="38"/>
      <c r="I80" s="38"/>
      <c r="J80" s="38"/>
      <c r="K80" s="4"/>
      <c r="L80" s="200">
        <f t="shared" si="2"/>
        <v>6159</v>
      </c>
      <c r="M80" s="167">
        <f t="shared" si="3"/>
        <v>6159</v>
      </c>
      <c r="N80" s="195"/>
    </row>
    <row r="81" spans="1:14" x14ac:dyDescent="0.25">
      <c r="A81" s="7">
        <v>137</v>
      </c>
      <c r="B81" s="4">
        <v>469</v>
      </c>
      <c r="C81" s="4" t="s">
        <v>126</v>
      </c>
      <c r="D81" s="4" t="s">
        <v>15</v>
      </c>
      <c r="E81" s="103">
        <v>10562</v>
      </c>
      <c r="F81" s="39">
        <v>10229</v>
      </c>
      <c r="G81" s="4"/>
      <c r="H81" s="38"/>
      <c r="I81" s="38"/>
      <c r="J81" s="38"/>
      <c r="K81" s="4">
        <v>333</v>
      </c>
      <c r="L81" s="200">
        <f t="shared" si="2"/>
        <v>10229</v>
      </c>
      <c r="M81" s="167">
        <f t="shared" si="3"/>
        <v>10562</v>
      </c>
      <c r="N81" s="195" t="s">
        <v>585</v>
      </c>
    </row>
    <row r="82" spans="1:14" x14ac:dyDescent="0.25">
      <c r="A82" s="7">
        <v>138</v>
      </c>
      <c r="B82" s="4">
        <v>469</v>
      </c>
      <c r="C82" s="4" t="s">
        <v>126</v>
      </c>
      <c r="D82" s="4" t="s">
        <v>15</v>
      </c>
      <c r="E82" s="103">
        <v>7590</v>
      </c>
      <c r="F82" s="39">
        <v>7522</v>
      </c>
      <c r="G82" s="4"/>
      <c r="H82" s="38"/>
      <c r="I82" s="38"/>
      <c r="J82" s="38"/>
      <c r="K82" s="4">
        <v>68</v>
      </c>
      <c r="L82" s="200">
        <f t="shared" si="2"/>
        <v>7522</v>
      </c>
      <c r="M82" s="167">
        <f t="shared" si="3"/>
        <v>7590</v>
      </c>
      <c r="N82" s="195" t="s">
        <v>585</v>
      </c>
    </row>
    <row r="83" spans="1:14" x14ac:dyDescent="0.25">
      <c r="A83" s="7">
        <v>139</v>
      </c>
      <c r="B83" s="4">
        <v>469</v>
      </c>
      <c r="C83" s="4" t="s">
        <v>40</v>
      </c>
      <c r="D83" s="4" t="s">
        <v>15</v>
      </c>
      <c r="E83" s="103">
        <v>5733</v>
      </c>
      <c r="F83" s="39">
        <v>5588</v>
      </c>
      <c r="G83" s="4"/>
      <c r="H83" s="38"/>
      <c r="I83" s="38"/>
      <c r="J83" s="38"/>
      <c r="K83" s="4">
        <v>145</v>
      </c>
      <c r="L83" s="200">
        <f t="shared" si="2"/>
        <v>5588</v>
      </c>
      <c r="M83" s="167">
        <f t="shared" si="3"/>
        <v>5733</v>
      </c>
      <c r="N83" s="195" t="s">
        <v>585</v>
      </c>
    </row>
    <row r="84" spans="1:14" x14ac:dyDescent="0.25">
      <c r="A84" s="7">
        <v>140</v>
      </c>
      <c r="B84" s="4">
        <v>469</v>
      </c>
      <c r="C84" s="4" t="s">
        <v>40</v>
      </c>
      <c r="D84" s="4" t="s">
        <v>15</v>
      </c>
      <c r="E84" s="103">
        <v>9050</v>
      </c>
      <c r="F84" s="39">
        <v>8898</v>
      </c>
      <c r="G84" s="4">
        <v>152</v>
      </c>
      <c r="H84" s="38"/>
      <c r="I84" s="38"/>
      <c r="J84" s="38"/>
      <c r="K84" s="4"/>
      <c r="L84" s="200">
        <f t="shared" si="2"/>
        <v>9050</v>
      </c>
      <c r="M84" s="167">
        <f t="shared" si="3"/>
        <v>9050</v>
      </c>
      <c r="N84" s="195"/>
    </row>
    <row r="85" spans="1:14" x14ac:dyDescent="0.25">
      <c r="A85" s="7" t="s">
        <v>322</v>
      </c>
      <c r="B85" s="4">
        <v>469</v>
      </c>
      <c r="C85" s="4" t="s">
        <v>126</v>
      </c>
      <c r="D85" s="4" t="s">
        <v>15</v>
      </c>
      <c r="E85" s="103">
        <v>4034</v>
      </c>
      <c r="F85" s="39">
        <v>4034</v>
      </c>
      <c r="G85" s="4"/>
      <c r="H85" s="38"/>
      <c r="I85" s="38"/>
      <c r="J85" s="38"/>
      <c r="K85" s="4"/>
      <c r="L85" s="200">
        <f t="shared" si="2"/>
        <v>4034</v>
      </c>
      <c r="M85" s="167">
        <f t="shared" si="3"/>
        <v>4034</v>
      </c>
      <c r="N85" s="195"/>
    </row>
    <row r="86" spans="1:14" x14ac:dyDescent="0.25">
      <c r="A86" s="7" t="s">
        <v>323</v>
      </c>
      <c r="B86" s="4">
        <v>469</v>
      </c>
      <c r="C86" s="4" t="s">
        <v>126</v>
      </c>
      <c r="D86" s="4" t="s">
        <v>15</v>
      </c>
      <c r="E86" s="103">
        <v>4769</v>
      </c>
      <c r="F86" s="39">
        <v>2447</v>
      </c>
      <c r="G86" s="4">
        <v>2322</v>
      </c>
      <c r="H86" s="38"/>
      <c r="I86" s="38"/>
      <c r="J86" s="38"/>
      <c r="K86" s="4"/>
      <c r="L86" s="200">
        <f t="shared" si="2"/>
        <v>4769</v>
      </c>
      <c r="M86" s="167">
        <f t="shared" si="3"/>
        <v>4769</v>
      </c>
      <c r="N86" s="195"/>
    </row>
    <row r="87" spans="1:14" x14ac:dyDescent="0.25">
      <c r="A87" s="7" t="s">
        <v>324</v>
      </c>
      <c r="B87" s="4">
        <v>469</v>
      </c>
      <c r="C87" s="4" t="s">
        <v>126</v>
      </c>
      <c r="D87" s="4" t="s">
        <v>15</v>
      </c>
      <c r="E87" s="103">
        <v>10680</v>
      </c>
      <c r="F87" s="39">
        <v>10680</v>
      </c>
      <c r="G87" s="4"/>
      <c r="H87" s="38"/>
      <c r="I87" s="38"/>
      <c r="J87" s="38"/>
      <c r="K87" s="4"/>
      <c r="L87" s="200">
        <f t="shared" si="2"/>
        <v>10680</v>
      </c>
      <c r="M87" s="167">
        <f t="shared" si="3"/>
        <v>10680</v>
      </c>
      <c r="N87" s="195"/>
    </row>
    <row r="88" spans="1:14" x14ac:dyDescent="0.25">
      <c r="A88" s="7" t="s">
        <v>325</v>
      </c>
      <c r="B88" s="4">
        <v>469</v>
      </c>
      <c r="C88" s="4" t="s">
        <v>126</v>
      </c>
      <c r="D88" s="4" t="s">
        <v>15</v>
      </c>
      <c r="E88" s="103">
        <v>386</v>
      </c>
      <c r="F88" s="39">
        <v>386</v>
      </c>
      <c r="G88" s="4"/>
      <c r="H88" s="38"/>
      <c r="I88" s="38"/>
      <c r="J88" s="38"/>
      <c r="K88" s="4"/>
      <c r="L88" s="200">
        <f t="shared" si="2"/>
        <v>386</v>
      </c>
      <c r="M88" s="167">
        <f t="shared" si="3"/>
        <v>386</v>
      </c>
      <c r="N88" s="195"/>
    </row>
    <row r="89" spans="1:14" x14ac:dyDescent="0.25">
      <c r="A89" s="7" t="s">
        <v>326</v>
      </c>
      <c r="B89" s="4">
        <v>469</v>
      </c>
      <c r="C89" s="4" t="s">
        <v>85</v>
      </c>
      <c r="D89" s="4" t="s">
        <v>15</v>
      </c>
      <c r="E89" s="103">
        <v>16671</v>
      </c>
      <c r="F89" s="39">
        <v>16671</v>
      </c>
      <c r="G89" s="4"/>
      <c r="H89" s="38"/>
      <c r="I89" s="38"/>
      <c r="J89" s="38"/>
      <c r="K89" s="4"/>
      <c r="L89" s="200">
        <f t="shared" si="2"/>
        <v>16671</v>
      </c>
      <c r="M89" s="167">
        <f t="shared" si="3"/>
        <v>16671</v>
      </c>
      <c r="N89" s="195"/>
    </row>
    <row r="90" spans="1:14" x14ac:dyDescent="0.25">
      <c r="A90" s="7" t="s">
        <v>327</v>
      </c>
      <c r="B90" s="4">
        <v>469</v>
      </c>
      <c r="C90" s="4" t="s">
        <v>317</v>
      </c>
      <c r="D90" s="4" t="s">
        <v>15</v>
      </c>
      <c r="E90" s="103">
        <v>4440</v>
      </c>
      <c r="F90" s="39">
        <v>2603</v>
      </c>
      <c r="G90" s="4">
        <v>1837</v>
      </c>
      <c r="H90" s="38"/>
      <c r="I90" s="38"/>
      <c r="J90" s="38"/>
      <c r="K90" s="4"/>
      <c r="L90" s="200">
        <f t="shared" si="2"/>
        <v>4440</v>
      </c>
      <c r="M90" s="167">
        <f t="shared" si="3"/>
        <v>4440</v>
      </c>
      <c r="N90" s="195"/>
    </row>
    <row r="91" spans="1:14" x14ac:dyDescent="0.25">
      <c r="A91" s="7" t="s">
        <v>328</v>
      </c>
      <c r="B91" s="4">
        <v>469</v>
      </c>
      <c r="C91" s="4" t="s">
        <v>317</v>
      </c>
      <c r="D91" s="4" t="s">
        <v>15</v>
      </c>
      <c r="E91" s="103">
        <v>19540</v>
      </c>
      <c r="F91" s="39">
        <v>19540</v>
      </c>
      <c r="G91" s="4"/>
      <c r="H91" s="38"/>
      <c r="I91" s="38"/>
      <c r="J91" s="38"/>
      <c r="K91" s="4"/>
      <c r="L91" s="200">
        <f t="shared" si="2"/>
        <v>19540</v>
      </c>
      <c r="M91" s="167">
        <f t="shared" si="3"/>
        <v>19540</v>
      </c>
      <c r="N91" s="195"/>
    </row>
    <row r="92" spans="1:14" x14ac:dyDescent="0.25">
      <c r="A92" s="7">
        <v>224</v>
      </c>
      <c r="B92" s="4">
        <v>469</v>
      </c>
      <c r="C92" s="4" t="s">
        <v>329</v>
      </c>
      <c r="D92" s="4" t="s">
        <v>15</v>
      </c>
      <c r="E92" s="103">
        <v>3461</v>
      </c>
      <c r="F92" s="39">
        <v>3461</v>
      </c>
      <c r="G92" s="4"/>
      <c r="H92" s="38"/>
      <c r="I92" s="38"/>
      <c r="J92" s="38"/>
      <c r="K92" s="4"/>
      <c r="L92" s="200">
        <f t="shared" si="2"/>
        <v>3461</v>
      </c>
      <c r="M92" s="167">
        <f t="shared" si="3"/>
        <v>3461</v>
      </c>
      <c r="N92" s="195"/>
    </row>
    <row r="93" spans="1:14" x14ac:dyDescent="0.25">
      <c r="A93" s="7" t="s">
        <v>330</v>
      </c>
      <c r="B93" s="4">
        <v>469</v>
      </c>
      <c r="C93" s="4" t="s">
        <v>329</v>
      </c>
      <c r="D93" s="4" t="s">
        <v>15</v>
      </c>
      <c r="E93" s="103">
        <v>1684</v>
      </c>
      <c r="F93" s="39">
        <v>1684</v>
      </c>
      <c r="G93" s="4"/>
      <c r="H93" s="38"/>
      <c r="I93" s="38"/>
      <c r="J93" s="38"/>
      <c r="K93" s="4"/>
      <c r="L93" s="200">
        <f t="shared" si="2"/>
        <v>1684</v>
      </c>
      <c r="M93" s="167">
        <f t="shared" si="3"/>
        <v>1684</v>
      </c>
      <c r="N93" s="195"/>
    </row>
    <row r="94" spans="1:14" x14ac:dyDescent="0.25">
      <c r="A94" s="7" t="s">
        <v>331</v>
      </c>
      <c r="B94" s="4">
        <v>469</v>
      </c>
      <c r="C94" s="4" t="s">
        <v>126</v>
      </c>
      <c r="D94" s="4" t="s">
        <v>15</v>
      </c>
      <c r="E94" s="103">
        <v>4208</v>
      </c>
      <c r="F94" s="39">
        <v>4208</v>
      </c>
      <c r="G94" s="4"/>
      <c r="H94" s="38"/>
      <c r="I94" s="38"/>
      <c r="J94" s="38"/>
      <c r="K94" s="4"/>
      <c r="L94" s="200">
        <f t="shared" si="2"/>
        <v>4208</v>
      </c>
      <c r="M94" s="167">
        <f t="shared" si="3"/>
        <v>4208</v>
      </c>
      <c r="N94" s="195"/>
    </row>
    <row r="95" spans="1:14" x14ac:dyDescent="0.25">
      <c r="A95" s="7" t="s">
        <v>357</v>
      </c>
      <c r="B95" s="4">
        <v>469</v>
      </c>
      <c r="C95" s="4" t="s">
        <v>126</v>
      </c>
      <c r="D95" s="4" t="s">
        <v>15</v>
      </c>
      <c r="E95" s="103">
        <v>128</v>
      </c>
      <c r="F95" s="39">
        <v>128</v>
      </c>
      <c r="G95" s="4"/>
      <c r="H95" s="38"/>
      <c r="I95" s="38"/>
      <c r="J95" s="38"/>
      <c r="K95" s="4"/>
      <c r="L95" s="200">
        <f t="shared" si="2"/>
        <v>128</v>
      </c>
      <c r="M95" s="167">
        <f t="shared" si="3"/>
        <v>128</v>
      </c>
      <c r="N95" s="195"/>
    </row>
    <row r="96" spans="1:14" x14ac:dyDescent="0.25">
      <c r="A96" s="7" t="s">
        <v>332</v>
      </c>
      <c r="B96" s="4">
        <v>469</v>
      </c>
      <c r="C96" s="4" t="s">
        <v>329</v>
      </c>
      <c r="D96" s="4" t="s">
        <v>15</v>
      </c>
      <c r="E96" s="103">
        <v>2726</v>
      </c>
      <c r="F96" s="39">
        <v>2726</v>
      </c>
      <c r="G96" s="4"/>
      <c r="H96" s="38"/>
      <c r="I96" s="38"/>
      <c r="J96" s="38"/>
      <c r="K96" s="4"/>
      <c r="L96" s="200">
        <f t="shared" si="2"/>
        <v>2726</v>
      </c>
      <c r="M96" s="167">
        <f t="shared" si="3"/>
        <v>2726</v>
      </c>
      <c r="N96" s="195"/>
    </row>
    <row r="97" spans="1:14" x14ac:dyDescent="0.25">
      <c r="A97" s="7" t="s">
        <v>358</v>
      </c>
      <c r="B97" s="4">
        <v>469</v>
      </c>
      <c r="C97" s="4" t="s">
        <v>329</v>
      </c>
      <c r="D97" s="4" t="s">
        <v>15</v>
      </c>
      <c r="E97" s="169">
        <v>670</v>
      </c>
      <c r="F97" s="39">
        <v>670</v>
      </c>
      <c r="G97" s="4"/>
      <c r="H97" s="38"/>
      <c r="I97" s="38"/>
      <c r="J97" s="38"/>
      <c r="K97" s="4"/>
      <c r="L97" s="200">
        <f t="shared" si="2"/>
        <v>670</v>
      </c>
      <c r="M97" s="167">
        <f t="shared" si="3"/>
        <v>670</v>
      </c>
      <c r="N97" s="195"/>
    </row>
    <row r="98" spans="1:14" x14ac:dyDescent="0.25">
      <c r="A98" s="7">
        <v>228</v>
      </c>
      <c r="B98" s="4">
        <v>469</v>
      </c>
      <c r="C98" s="4" t="s">
        <v>317</v>
      </c>
      <c r="D98" s="4" t="s">
        <v>15</v>
      </c>
      <c r="E98" s="103">
        <v>25215</v>
      </c>
      <c r="F98" s="39">
        <v>25215</v>
      </c>
      <c r="G98" s="4"/>
      <c r="H98" s="38"/>
      <c r="I98" s="38"/>
      <c r="J98" s="38"/>
      <c r="K98" s="4"/>
      <c r="L98" s="200">
        <f t="shared" si="2"/>
        <v>25215</v>
      </c>
      <c r="M98" s="167">
        <f t="shared" si="3"/>
        <v>25215</v>
      </c>
      <c r="N98" s="195"/>
    </row>
    <row r="99" spans="1:14" x14ac:dyDescent="0.25">
      <c r="A99" s="7">
        <v>229</v>
      </c>
      <c r="B99" s="4">
        <v>469</v>
      </c>
      <c r="C99" s="4" t="s">
        <v>317</v>
      </c>
      <c r="D99" s="4" t="s">
        <v>15</v>
      </c>
      <c r="E99" s="103">
        <v>1445</v>
      </c>
      <c r="F99" s="39">
        <v>1445</v>
      </c>
      <c r="G99" s="4"/>
      <c r="H99" s="38"/>
      <c r="I99" s="38"/>
      <c r="J99" s="38"/>
      <c r="K99" s="4"/>
      <c r="L99" s="200">
        <f t="shared" si="2"/>
        <v>1445</v>
      </c>
      <c r="M99" s="167">
        <f t="shared" si="3"/>
        <v>1445</v>
      </c>
      <c r="N99" s="195"/>
    </row>
    <row r="100" spans="1:14" x14ac:dyDescent="0.25">
      <c r="A100" s="7" t="s">
        <v>333</v>
      </c>
      <c r="B100" s="4">
        <v>469</v>
      </c>
      <c r="C100" s="4" t="s">
        <v>126</v>
      </c>
      <c r="D100" s="4" t="s">
        <v>15</v>
      </c>
      <c r="E100" s="103">
        <v>9</v>
      </c>
      <c r="F100" s="39">
        <v>9</v>
      </c>
      <c r="G100" s="4"/>
      <c r="H100" s="38"/>
      <c r="I100" s="38"/>
      <c r="J100" s="38"/>
      <c r="K100" s="4"/>
      <c r="L100" s="200">
        <f t="shared" si="2"/>
        <v>9</v>
      </c>
      <c r="M100" s="167">
        <f t="shared" si="3"/>
        <v>9</v>
      </c>
      <c r="N100" s="195"/>
    </row>
    <row r="101" spans="1:14" x14ac:dyDescent="0.25">
      <c r="A101" s="7" t="s">
        <v>334</v>
      </c>
      <c r="B101" s="4">
        <v>469</v>
      </c>
      <c r="C101" s="4" t="s">
        <v>126</v>
      </c>
      <c r="D101" s="4" t="s">
        <v>15</v>
      </c>
      <c r="E101" s="103">
        <v>358</v>
      </c>
      <c r="F101" s="39">
        <v>358</v>
      </c>
      <c r="G101" s="4"/>
      <c r="H101" s="38"/>
      <c r="I101" s="38"/>
      <c r="J101" s="38"/>
      <c r="K101" s="4"/>
      <c r="L101" s="200">
        <f t="shared" si="2"/>
        <v>358</v>
      </c>
      <c r="M101" s="167">
        <f t="shared" si="3"/>
        <v>358</v>
      </c>
      <c r="N101" s="195"/>
    </row>
    <row r="102" spans="1:14" x14ac:dyDescent="0.25">
      <c r="A102" s="7" t="s">
        <v>359</v>
      </c>
      <c r="B102" s="4">
        <v>469</v>
      </c>
      <c r="C102" s="29" t="s">
        <v>126</v>
      </c>
      <c r="D102" s="29" t="s">
        <v>15</v>
      </c>
      <c r="E102" s="125">
        <v>3093</v>
      </c>
      <c r="F102" s="59">
        <v>3093</v>
      </c>
      <c r="G102" s="4"/>
      <c r="H102" s="38"/>
      <c r="I102" s="38"/>
      <c r="J102" s="38"/>
      <c r="K102" s="4"/>
      <c r="L102" s="200">
        <f t="shared" si="2"/>
        <v>3093</v>
      </c>
      <c r="M102" s="167">
        <f t="shared" si="3"/>
        <v>3093</v>
      </c>
      <c r="N102" s="195"/>
    </row>
    <row r="103" spans="1:14" x14ac:dyDescent="0.25">
      <c r="A103" s="7" t="s">
        <v>335</v>
      </c>
      <c r="B103" s="4">
        <v>469</v>
      </c>
      <c r="C103" s="4" t="s">
        <v>126</v>
      </c>
      <c r="D103" s="4" t="s">
        <v>15</v>
      </c>
      <c r="E103" s="103">
        <v>6301</v>
      </c>
      <c r="F103" s="39">
        <v>6301</v>
      </c>
      <c r="G103" s="4"/>
      <c r="H103" s="38"/>
      <c r="I103" s="38"/>
      <c r="J103" s="38"/>
      <c r="K103" s="4"/>
      <c r="L103" s="200">
        <f t="shared" si="2"/>
        <v>6301</v>
      </c>
      <c r="M103" s="167">
        <f t="shared" si="3"/>
        <v>6301</v>
      </c>
      <c r="N103" s="195"/>
    </row>
    <row r="104" spans="1:14" x14ac:dyDescent="0.25">
      <c r="A104" s="7" t="s">
        <v>360</v>
      </c>
      <c r="B104" s="4">
        <v>469</v>
      </c>
      <c r="C104" s="18" t="s">
        <v>126</v>
      </c>
      <c r="D104" s="18" t="s">
        <v>15</v>
      </c>
      <c r="E104" s="114">
        <v>4770</v>
      </c>
      <c r="F104" s="32">
        <v>4770</v>
      </c>
      <c r="G104" s="4"/>
      <c r="H104" s="38"/>
      <c r="I104" s="38"/>
      <c r="J104" s="38"/>
      <c r="K104" s="4"/>
      <c r="L104" s="200">
        <f t="shared" si="2"/>
        <v>4770</v>
      </c>
      <c r="M104" s="167">
        <f t="shared" si="3"/>
        <v>4770</v>
      </c>
      <c r="N104" s="195"/>
    </row>
    <row r="105" spans="1:14" x14ac:dyDescent="0.25">
      <c r="A105" s="7">
        <v>233</v>
      </c>
      <c r="B105" s="4">
        <v>469</v>
      </c>
      <c r="C105" s="4" t="s">
        <v>361</v>
      </c>
      <c r="D105" s="4" t="s">
        <v>15</v>
      </c>
      <c r="E105" s="103">
        <v>5212</v>
      </c>
      <c r="F105" s="39">
        <v>5212</v>
      </c>
      <c r="G105" s="4"/>
      <c r="H105" s="38"/>
      <c r="I105" s="38"/>
      <c r="J105" s="38"/>
      <c r="K105" s="4"/>
      <c r="L105" s="200">
        <f t="shared" si="2"/>
        <v>5212</v>
      </c>
      <c r="M105" s="167">
        <f t="shared" si="3"/>
        <v>5212</v>
      </c>
      <c r="N105" s="195"/>
    </row>
    <row r="106" spans="1:14" x14ac:dyDescent="0.25">
      <c r="A106" s="7">
        <v>234</v>
      </c>
      <c r="B106" s="4">
        <v>469</v>
      </c>
      <c r="C106" s="4" t="s">
        <v>361</v>
      </c>
      <c r="D106" s="4" t="s">
        <v>15</v>
      </c>
      <c r="E106" s="103">
        <v>11573</v>
      </c>
      <c r="F106" s="39">
        <v>11573</v>
      </c>
      <c r="G106" s="4"/>
      <c r="H106" s="38"/>
      <c r="I106" s="38"/>
      <c r="J106" s="38"/>
      <c r="K106" s="4"/>
      <c r="L106" s="200">
        <f t="shared" si="2"/>
        <v>11573</v>
      </c>
      <c r="M106" s="167">
        <f t="shared" si="3"/>
        <v>11573</v>
      </c>
      <c r="N106" s="195"/>
    </row>
    <row r="107" spans="1:14" x14ac:dyDescent="0.25">
      <c r="A107" s="7">
        <v>236</v>
      </c>
      <c r="B107" s="4">
        <v>469</v>
      </c>
      <c r="C107" s="4" t="s">
        <v>126</v>
      </c>
      <c r="D107" s="4" t="s">
        <v>25</v>
      </c>
      <c r="E107" s="103">
        <v>187</v>
      </c>
      <c r="F107" s="39">
        <v>187</v>
      </c>
      <c r="G107" s="4"/>
      <c r="H107" s="38"/>
      <c r="I107" s="38"/>
      <c r="J107" s="38"/>
      <c r="K107" s="4"/>
      <c r="L107" s="200">
        <f t="shared" si="2"/>
        <v>187</v>
      </c>
      <c r="M107" s="167">
        <f t="shared" si="3"/>
        <v>187</v>
      </c>
      <c r="N107" s="195"/>
    </row>
    <row r="108" spans="1:14" x14ac:dyDescent="0.25">
      <c r="A108" s="7">
        <v>237</v>
      </c>
      <c r="B108" s="4">
        <v>469</v>
      </c>
      <c r="C108" s="4" t="s">
        <v>126</v>
      </c>
      <c r="D108" s="4" t="s">
        <v>15</v>
      </c>
      <c r="E108" s="103">
        <v>6221</v>
      </c>
      <c r="F108" s="39">
        <v>6221</v>
      </c>
      <c r="G108" s="4"/>
      <c r="H108" s="38"/>
      <c r="I108" s="38"/>
      <c r="J108" s="38"/>
      <c r="K108" s="4"/>
      <c r="L108" s="200">
        <f t="shared" si="2"/>
        <v>6221</v>
      </c>
      <c r="M108" s="167">
        <f t="shared" si="3"/>
        <v>6221</v>
      </c>
      <c r="N108" s="195"/>
    </row>
    <row r="109" spans="1:14" x14ac:dyDescent="0.25">
      <c r="A109" s="7">
        <v>238</v>
      </c>
      <c r="B109" s="4">
        <v>469</v>
      </c>
      <c r="C109" s="4" t="s">
        <v>126</v>
      </c>
      <c r="D109" s="4" t="s">
        <v>15</v>
      </c>
      <c r="E109" s="103">
        <v>7834</v>
      </c>
      <c r="F109" s="39">
        <v>7834</v>
      </c>
      <c r="G109" s="4"/>
      <c r="H109" s="38"/>
      <c r="I109" s="38"/>
      <c r="J109" s="38"/>
      <c r="K109" s="4"/>
      <c r="L109" s="200">
        <f t="shared" si="2"/>
        <v>7834</v>
      </c>
      <c r="M109" s="167">
        <f t="shared" si="3"/>
        <v>7834</v>
      </c>
      <c r="N109" s="195"/>
    </row>
    <row r="110" spans="1:14" x14ac:dyDescent="0.25">
      <c r="A110" s="7">
        <v>240</v>
      </c>
      <c r="B110" s="4">
        <v>469</v>
      </c>
      <c r="C110" s="4" t="s">
        <v>126</v>
      </c>
      <c r="D110" s="4" t="s">
        <v>39</v>
      </c>
      <c r="E110" s="103">
        <v>8176</v>
      </c>
      <c r="F110" s="39">
        <v>8176</v>
      </c>
      <c r="G110" s="4"/>
      <c r="H110" s="38"/>
      <c r="I110" s="38"/>
      <c r="J110" s="38"/>
      <c r="K110" s="4"/>
      <c r="L110" s="200">
        <f t="shared" si="2"/>
        <v>8176</v>
      </c>
      <c r="M110" s="167">
        <f t="shared" si="3"/>
        <v>8176</v>
      </c>
      <c r="N110" s="195"/>
    </row>
    <row r="111" spans="1:14" x14ac:dyDescent="0.25">
      <c r="A111" s="7">
        <v>241</v>
      </c>
      <c r="B111" s="4">
        <v>469</v>
      </c>
      <c r="C111" s="4" t="s">
        <v>126</v>
      </c>
      <c r="D111" s="4" t="s">
        <v>15</v>
      </c>
      <c r="E111" s="103">
        <v>5404</v>
      </c>
      <c r="F111" s="39">
        <v>5404</v>
      </c>
      <c r="G111" s="4"/>
      <c r="H111" s="38"/>
      <c r="I111" s="38"/>
      <c r="J111" s="38"/>
      <c r="K111" s="4"/>
      <c r="L111" s="200">
        <f t="shared" si="2"/>
        <v>5404</v>
      </c>
      <c r="M111" s="167">
        <f t="shared" si="3"/>
        <v>5404</v>
      </c>
      <c r="N111" s="195"/>
    </row>
    <row r="112" spans="1:14" x14ac:dyDescent="0.25">
      <c r="A112" s="7" t="s">
        <v>362</v>
      </c>
      <c r="B112" s="4">
        <v>469</v>
      </c>
      <c r="C112" s="4" t="s">
        <v>126</v>
      </c>
      <c r="D112" s="4" t="s">
        <v>15</v>
      </c>
      <c r="E112" s="103">
        <v>336</v>
      </c>
      <c r="F112" s="39">
        <v>336</v>
      </c>
      <c r="G112" s="4"/>
      <c r="H112" s="38"/>
      <c r="I112" s="38"/>
      <c r="J112" s="38"/>
      <c r="K112" s="4"/>
      <c r="L112" s="200">
        <f t="shared" si="2"/>
        <v>336</v>
      </c>
      <c r="M112" s="167">
        <f t="shared" si="3"/>
        <v>336</v>
      </c>
      <c r="N112" s="195"/>
    </row>
    <row r="113" spans="1:14" x14ac:dyDescent="0.25">
      <c r="A113" s="7" t="s">
        <v>363</v>
      </c>
      <c r="B113" s="4">
        <v>469</v>
      </c>
      <c r="C113" s="4" t="s">
        <v>126</v>
      </c>
      <c r="D113" s="4" t="s">
        <v>15</v>
      </c>
      <c r="E113" s="103">
        <v>1846</v>
      </c>
      <c r="F113" s="39">
        <v>1846</v>
      </c>
      <c r="G113" s="4"/>
      <c r="H113" s="38"/>
      <c r="I113" s="38"/>
      <c r="J113" s="38"/>
      <c r="K113" s="4"/>
      <c r="L113" s="200">
        <f t="shared" si="2"/>
        <v>1846</v>
      </c>
      <c r="M113" s="167">
        <f t="shared" si="3"/>
        <v>1846</v>
      </c>
      <c r="N113" s="195"/>
    </row>
    <row r="114" spans="1:14" x14ac:dyDescent="0.25">
      <c r="A114" s="7" t="s">
        <v>89</v>
      </c>
      <c r="B114" s="4">
        <v>469</v>
      </c>
      <c r="C114" s="4" t="s">
        <v>126</v>
      </c>
      <c r="D114" s="4" t="s">
        <v>15</v>
      </c>
      <c r="E114" s="103">
        <v>2332</v>
      </c>
      <c r="F114" s="39">
        <v>2332</v>
      </c>
      <c r="G114" s="4"/>
      <c r="H114" s="38"/>
      <c r="I114" s="38"/>
      <c r="J114" s="38"/>
      <c r="K114" s="4"/>
      <c r="L114" s="200">
        <f t="shared" si="2"/>
        <v>2332</v>
      </c>
      <c r="M114" s="167">
        <f t="shared" si="3"/>
        <v>2332</v>
      </c>
      <c r="N114" s="195"/>
    </row>
    <row r="115" spans="1:14" x14ac:dyDescent="0.25">
      <c r="A115" s="7" t="s">
        <v>336</v>
      </c>
      <c r="B115" s="4">
        <v>469</v>
      </c>
      <c r="C115" s="4" t="s">
        <v>126</v>
      </c>
      <c r="D115" s="4" t="s">
        <v>15</v>
      </c>
      <c r="E115" s="103">
        <v>864</v>
      </c>
      <c r="F115" s="39">
        <v>864</v>
      </c>
      <c r="G115" s="4"/>
      <c r="H115" s="38"/>
      <c r="I115" s="38"/>
      <c r="J115" s="38"/>
      <c r="K115" s="4"/>
      <c r="L115" s="200">
        <f t="shared" si="2"/>
        <v>864</v>
      </c>
      <c r="M115" s="167">
        <f t="shared" si="3"/>
        <v>864</v>
      </c>
      <c r="N115" s="195"/>
    </row>
    <row r="116" spans="1:14" x14ac:dyDescent="0.25">
      <c r="A116" s="7">
        <v>245</v>
      </c>
      <c r="B116" s="4">
        <v>469</v>
      </c>
      <c r="C116" s="4" t="s">
        <v>317</v>
      </c>
      <c r="D116" s="4" t="s">
        <v>15</v>
      </c>
      <c r="E116" s="103">
        <v>3450</v>
      </c>
      <c r="F116" s="39">
        <v>3450</v>
      </c>
      <c r="G116" s="4"/>
      <c r="H116" s="38"/>
      <c r="I116" s="38"/>
      <c r="J116" s="38"/>
      <c r="K116" s="4"/>
      <c r="L116" s="200">
        <f t="shared" si="2"/>
        <v>3450</v>
      </c>
      <c r="M116" s="167">
        <f t="shared" si="3"/>
        <v>3450</v>
      </c>
      <c r="N116" s="195"/>
    </row>
    <row r="117" spans="1:14" x14ac:dyDescent="0.25">
      <c r="A117" s="7" t="s">
        <v>337</v>
      </c>
      <c r="B117" s="4">
        <v>469</v>
      </c>
      <c r="C117" s="4" t="s">
        <v>126</v>
      </c>
      <c r="D117" s="4" t="s">
        <v>15</v>
      </c>
      <c r="E117" s="103">
        <v>1046</v>
      </c>
      <c r="F117" s="39">
        <v>1046</v>
      </c>
      <c r="G117" s="4"/>
      <c r="H117" s="38"/>
      <c r="I117" s="38"/>
      <c r="J117" s="38"/>
      <c r="K117" s="4"/>
      <c r="L117" s="200">
        <f t="shared" si="2"/>
        <v>1046</v>
      </c>
      <c r="M117" s="167">
        <f t="shared" si="3"/>
        <v>1046</v>
      </c>
      <c r="N117" s="195"/>
    </row>
    <row r="118" spans="1:14" x14ac:dyDescent="0.25">
      <c r="A118" s="7" t="s">
        <v>338</v>
      </c>
      <c r="B118" s="4">
        <v>469</v>
      </c>
      <c r="C118" s="4" t="s">
        <v>126</v>
      </c>
      <c r="D118" s="4" t="s">
        <v>15</v>
      </c>
      <c r="E118" s="103">
        <v>905</v>
      </c>
      <c r="F118" s="39">
        <v>905</v>
      </c>
      <c r="G118" s="4"/>
      <c r="H118" s="38"/>
      <c r="I118" s="38"/>
      <c r="J118" s="38"/>
      <c r="K118" s="4"/>
      <c r="L118" s="200">
        <f t="shared" si="2"/>
        <v>905</v>
      </c>
      <c r="M118" s="167">
        <f t="shared" si="3"/>
        <v>905</v>
      </c>
      <c r="N118" s="195"/>
    </row>
    <row r="119" spans="1:14" x14ac:dyDescent="0.25">
      <c r="A119" s="7" t="s">
        <v>339</v>
      </c>
      <c r="B119" s="4">
        <v>469</v>
      </c>
      <c r="C119" s="4" t="s">
        <v>126</v>
      </c>
      <c r="D119" s="4" t="s">
        <v>15</v>
      </c>
      <c r="E119" s="103">
        <v>715</v>
      </c>
      <c r="F119" s="39">
        <v>715</v>
      </c>
      <c r="G119" s="4"/>
      <c r="H119" s="38"/>
      <c r="I119" s="38"/>
      <c r="J119" s="38"/>
      <c r="K119" s="4"/>
      <c r="L119" s="200">
        <f t="shared" si="2"/>
        <v>715</v>
      </c>
      <c r="M119" s="167">
        <f t="shared" si="3"/>
        <v>715</v>
      </c>
      <c r="N119" s="195"/>
    </row>
    <row r="120" spans="1:14" x14ac:dyDescent="0.25">
      <c r="A120" s="7" t="s">
        <v>364</v>
      </c>
      <c r="B120" s="4">
        <v>469</v>
      </c>
      <c r="C120" s="4" t="s">
        <v>126</v>
      </c>
      <c r="D120" s="4" t="s">
        <v>15</v>
      </c>
      <c r="E120" s="103">
        <v>7225</v>
      </c>
      <c r="F120" s="39">
        <v>7225</v>
      </c>
      <c r="G120" s="4"/>
      <c r="H120" s="38"/>
      <c r="I120" s="38"/>
      <c r="J120" s="38"/>
      <c r="K120" s="4"/>
      <c r="L120" s="200">
        <f t="shared" si="2"/>
        <v>7225</v>
      </c>
      <c r="M120" s="167">
        <f t="shared" si="3"/>
        <v>7225</v>
      </c>
      <c r="N120" s="195"/>
    </row>
    <row r="121" spans="1:14" x14ac:dyDescent="0.25">
      <c r="A121" s="7">
        <v>250</v>
      </c>
      <c r="B121" s="4">
        <v>469</v>
      </c>
      <c r="C121" s="4" t="s">
        <v>110</v>
      </c>
      <c r="D121" s="4" t="s">
        <v>15</v>
      </c>
      <c r="E121" s="103">
        <v>588</v>
      </c>
      <c r="F121" s="39">
        <v>588</v>
      </c>
      <c r="G121" s="4"/>
      <c r="H121" s="38"/>
      <c r="I121" s="38"/>
      <c r="J121" s="38"/>
      <c r="K121" s="4"/>
      <c r="L121" s="200">
        <f t="shared" si="2"/>
        <v>588</v>
      </c>
      <c r="M121" s="167">
        <f t="shared" si="3"/>
        <v>588</v>
      </c>
      <c r="N121" s="195"/>
    </row>
    <row r="122" spans="1:14" x14ac:dyDescent="0.25">
      <c r="A122" s="7">
        <v>251</v>
      </c>
      <c r="B122" s="4">
        <v>469</v>
      </c>
      <c r="C122" s="4" t="s">
        <v>110</v>
      </c>
      <c r="D122" s="4" t="s">
        <v>39</v>
      </c>
      <c r="E122" s="103">
        <v>85</v>
      </c>
      <c r="F122" s="39">
        <v>85</v>
      </c>
      <c r="G122" s="4"/>
      <c r="H122" s="38"/>
      <c r="I122" s="38"/>
      <c r="J122" s="38"/>
      <c r="K122" s="4"/>
      <c r="L122" s="200">
        <f t="shared" si="2"/>
        <v>85</v>
      </c>
      <c r="M122" s="167">
        <f t="shared" si="3"/>
        <v>85</v>
      </c>
      <c r="N122" s="195"/>
    </row>
    <row r="123" spans="1:14" x14ac:dyDescent="0.25">
      <c r="A123" s="7">
        <v>252</v>
      </c>
      <c r="B123" s="4">
        <v>469</v>
      </c>
      <c r="C123" s="4" t="s">
        <v>40</v>
      </c>
      <c r="D123" s="4" t="s">
        <v>15</v>
      </c>
      <c r="E123" s="103">
        <v>5140</v>
      </c>
      <c r="F123" s="39">
        <v>5140</v>
      </c>
      <c r="G123" s="4"/>
      <c r="H123" s="38"/>
      <c r="I123" s="38"/>
      <c r="J123" s="38"/>
      <c r="K123" s="4"/>
      <c r="L123" s="200">
        <f t="shared" si="2"/>
        <v>5140</v>
      </c>
      <c r="M123" s="167">
        <f t="shared" si="3"/>
        <v>5140</v>
      </c>
      <c r="N123" s="195"/>
    </row>
    <row r="124" spans="1:14" x14ac:dyDescent="0.25">
      <c r="A124" s="7">
        <v>253</v>
      </c>
      <c r="B124" s="4">
        <v>469</v>
      </c>
      <c r="C124" s="4" t="s">
        <v>40</v>
      </c>
      <c r="D124" s="4" t="s">
        <v>15</v>
      </c>
      <c r="E124" s="103">
        <v>11702</v>
      </c>
      <c r="F124" s="39">
        <v>11625</v>
      </c>
      <c r="G124" s="4"/>
      <c r="H124" s="38"/>
      <c r="I124" s="38"/>
      <c r="J124" s="38"/>
      <c r="K124" s="4">
        <v>77</v>
      </c>
      <c r="L124" s="200">
        <f t="shared" si="2"/>
        <v>11625</v>
      </c>
      <c r="M124" s="167">
        <f t="shared" si="3"/>
        <v>11702</v>
      </c>
      <c r="N124" s="195" t="s">
        <v>585</v>
      </c>
    </row>
    <row r="125" spans="1:14" x14ac:dyDescent="0.25">
      <c r="A125" s="7" t="s">
        <v>340</v>
      </c>
      <c r="B125" s="4">
        <v>469</v>
      </c>
      <c r="C125" s="4" t="s">
        <v>126</v>
      </c>
      <c r="D125" s="4" t="s">
        <v>15</v>
      </c>
      <c r="E125" s="103">
        <v>318</v>
      </c>
      <c r="F125" s="39">
        <v>318</v>
      </c>
      <c r="G125" s="4"/>
      <c r="H125" s="38"/>
      <c r="I125" s="38"/>
      <c r="J125" s="38"/>
      <c r="K125" s="4"/>
      <c r="L125" s="200">
        <f t="shared" si="2"/>
        <v>318</v>
      </c>
      <c r="M125" s="167">
        <f t="shared" si="3"/>
        <v>318</v>
      </c>
      <c r="N125" s="195"/>
    </row>
    <row r="126" spans="1:14" x14ac:dyDescent="0.25">
      <c r="A126" s="7" t="s">
        <v>365</v>
      </c>
      <c r="B126" s="4">
        <v>469</v>
      </c>
      <c r="C126" s="4" t="s">
        <v>126</v>
      </c>
      <c r="D126" s="4" t="s">
        <v>39</v>
      </c>
      <c r="E126" s="103">
        <v>3546</v>
      </c>
      <c r="F126" s="39">
        <v>3546</v>
      </c>
      <c r="G126" s="4"/>
      <c r="H126" s="38"/>
      <c r="I126" s="38"/>
      <c r="J126" s="38"/>
      <c r="K126" s="4"/>
      <c r="L126" s="200">
        <f t="shared" si="2"/>
        <v>3546</v>
      </c>
      <c r="M126" s="167">
        <f t="shared" si="3"/>
        <v>3546</v>
      </c>
      <c r="N126" s="195"/>
    </row>
    <row r="127" spans="1:14" x14ac:dyDescent="0.25">
      <c r="A127" s="7">
        <v>256</v>
      </c>
      <c r="B127" s="4">
        <v>469</v>
      </c>
      <c r="C127" s="4" t="s">
        <v>366</v>
      </c>
      <c r="D127" s="4" t="s">
        <v>275</v>
      </c>
      <c r="E127" s="103">
        <v>936</v>
      </c>
      <c r="F127" s="39">
        <v>936</v>
      </c>
      <c r="G127" s="4"/>
      <c r="H127" s="38"/>
      <c r="I127" s="38"/>
      <c r="J127" s="38"/>
      <c r="K127" s="4"/>
      <c r="L127" s="200">
        <f t="shared" si="2"/>
        <v>936</v>
      </c>
      <c r="M127" s="167">
        <f t="shared" si="3"/>
        <v>936</v>
      </c>
      <c r="N127" s="195"/>
    </row>
    <row r="128" spans="1:14" x14ac:dyDescent="0.25">
      <c r="A128" s="7">
        <v>257</v>
      </c>
      <c r="B128" s="4">
        <v>469</v>
      </c>
      <c r="C128" s="4" t="s">
        <v>366</v>
      </c>
      <c r="D128" s="4" t="s">
        <v>39</v>
      </c>
      <c r="E128" s="103">
        <v>7560</v>
      </c>
      <c r="F128" s="39">
        <v>7560</v>
      </c>
      <c r="G128" s="4"/>
      <c r="H128" s="38"/>
      <c r="I128" s="38"/>
      <c r="J128" s="38"/>
      <c r="K128" s="4"/>
      <c r="L128" s="200">
        <f t="shared" si="2"/>
        <v>7560</v>
      </c>
      <c r="M128" s="167">
        <f t="shared" si="3"/>
        <v>7560</v>
      </c>
      <c r="N128" s="195"/>
    </row>
    <row r="129" spans="1:14" x14ac:dyDescent="0.25">
      <c r="A129" s="7">
        <v>258</v>
      </c>
      <c r="B129" s="4">
        <v>469</v>
      </c>
      <c r="C129" s="4" t="s">
        <v>126</v>
      </c>
      <c r="D129" s="4" t="s">
        <v>39</v>
      </c>
      <c r="E129" s="103">
        <v>4335</v>
      </c>
      <c r="F129" s="39">
        <v>4335</v>
      </c>
      <c r="G129" s="4"/>
      <c r="H129" s="38"/>
      <c r="I129" s="38"/>
      <c r="J129" s="38"/>
      <c r="K129" s="4"/>
      <c r="L129" s="200">
        <f t="shared" si="2"/>
        <v>4335</v>
      </c>
      <c r="M129" s="167">
        <f t="shared" si="3"/>
        <v>4335</v>
      </c>
      <c r="N129" s="195"/>
    </row>
    <row r="130" spans="1:14" x14ac:dyDescent="0.25">
      <c r="A130" s="7" t="s">
        <v>341</v>
      </c>
      <c r="B130" s="4">
        <v>469</v>
      </c>
      <c r="C130" s="4" t="s">
        <v>126</v>
      </c>
      <c r="D130" s="4" t="s">
        <v>15</v>
      </c>
      <c r="E130" s="103">
        <v>156</v>
      </c>
      <c r="F130" s="39">
        <v>156</v>
      </c>
      <c r="G130" s="4"/>
      <c r="H130" s="38"/>
      <c r="I130" s="38"/>
      <c r="J130" s="38"/>
      <c r="K130" s="4"/>
      <c r="L130" s="200">
        <f t="shared" si="2"/>
        <v>156</v>
      </c>
      <c r="M130" s="167">
        <f t="shared" si="3"/>
        <v>156</v>
      </c>
      <c r="N130" s="195"/>
    </row>
    <row r="131" spans="1:14" x14ac:dyDescent="0.25">
      <c r="A131" s="7" t="s">
        <v>367</v>
      </c>
      <c r="B131" s="4">
        <v>469</v>
      </c>
      <c r="C131" s="4" t="s">
        <v>126</v>
      </c>
      <c r="D131" s="4" t="s">
        <v>15</v>
      </c>
      <c r="E131" s="103">
        <v>203</v>
      </c>
      <c r="F131" s="39">
        <v>203</v>
      </c>
      <c r="G131" s="4"/>
      <c r="H131" s="38"/>
      <c r="I131" s="38"/>
      <c r="J131" s="38"/>
      <c r="K131" s="4"/>
      <c r="L131" s="200">
        <f t="shared" si="2"/>
        <v>203</v>
      </c>
      <c r="M131" s="167">
        <f t="shared" si="3"/>
        <v>203</v>
      </c>
      <c r="N131" s="195"/>
    </row>
    <row r="132" spans="1:14" x14ac:dyDescent="0.25">
      <c r="A132" s="7" t="s">
        <v>342</v>
      </c>
      <c r="B132" s="4">
        <v>469</v>
      </c>
      <c r="C132" s="4" t="s">
        <v>40</v>
      </c>
      <c r="D132" s="4" t="s">
        <v>15</v>
      </c>
      <c r="E132" s="103">
        <v>2875</v>
      </c>
      <c r="F132" s="39">
        <v>2795</v>
      </c>
      <c r="G132" s="4"/>
      <c r="H132" s="38"/>
      <c r="I132" s="38"/>
      <c r="J132" s="38"/>
      <c r="K132" s="4">
        <v>80</v>
      </c>
      <c r="L132" s="200">
        <f t="shared" si="2"/>
        <v>2795</v>
      </c>
      <c r="M132" s="167">
        <f t="shared" si="3"/>
        <v>2875</v>
      </c>
      <c r="N132" s="195" t="s">
        <v>585</v>
      </c>
    </row>
    <row r="133" spans="1:14" x14ac:dyDescent="0.25">
      <c r="A133" s="7" t="s">
        <v>343</v>
      </c>
      <c r="B133" s="4">
        <v>469</v>
      </c>
      <c r="C133" s="4" t="s">
        <v>40</v>
      </c>
      <c r="D133" s="4" t="s">
        <v>15</v>
      </c>
      <c r="E133" s="103">
        <v>2795</v>
      </c>
      <c r="F133" s="39">
        <v>2795</v>
      </c>
      <c r="G133" s="4"/>
      <c r="H133" s="38"/>
      <c r="I133" s="38"/>
      <c r="J133" s="38"/>
      <c r="K133" s="44"/>
      <c r="L133" s="200">
        <f t="shared" si="2"/>
        <v>2795</v>
      </c>
      <c r="M133" s="167">
        <f t="shared" si="3"/>
        <v>2795</v>
      </c>
      <c r="N133" s="195"/>
    </row>
    <row r="134" spans="1:14" x14ac:dyDescent="0.25">
      <c r="A134" s="7" t="s">
        <v>300</v>
      </c>
      <c r="B134" s="4">
        <v>469</v>
      </c>
      <c r="C134" s="4" t="s">
        <v>40</v>
      </c>
      <c r="D134" s="4" t="s">
        <v>15</v>
      </c>
      <c r="E134" s="103">
        <v>180</v>
      </c>
      <c r="F134" s="39">
        <v>180</v>
      </c>
      <c r="G134" s="4"/>
      <c r="H134" s="38"/>
      <c r="I134" s="38"/>
      <c r="J134" s="38"/>
      <c r="K134" s="44"/>
      <c r="L134" s="200">
        <f t="shared" si="2"/>
        <v>180</v>
      </c>
      <c r="M134" s="167">
        <f t="shared" si="3"/>
        <v>180</v>
      </c>
      <c r="N134" s="195"/>
    </row>
    <row r="135" spans="1:14" x14ac:dyDescent="0.25">
      <c r="A135" s="7" t="s">
        <v>344</v>
      </c>
      <c r="B135" s="4">
        <v>469</v>
      </c>
      <c r="C135" s="4" t="s">
        <v>126</v>
      </c>
      <c r="D135" s="4" t="s">
        <v>15</v>
      </c>
      <c r="E135" s="103">
        <v>1760</v>
      </c>
      <c r="F135" s="39">
        <v>1760</v>
      </c>
      <c r="G135" s="4"/>
      <c r="H135" s="38"/>
      <c r="I135" s="38"/>
      <c r="J135" s="38"/>
      <c r="K135" s="44"/>
      <c r="L135" s="200">
        <f t="shared" si="2"/>
        <v>1760</v>
      </c>
      <c r="M135" s="167">
        <f t="shared" si="3"/>
        <v>1760</v>
      </c>
      <c r="N135" s="195"/>
    </row>
    <row r="136" spans="1:14" x14ac:dyDescent="0.25">
      <c r="A136" s="7" t="s">
        <v>368</v>
      </c>
      <c r="B136" s="4">
        <v>469</v>
      </c>
      <c r="C136" s="4" t="s">
        <v>126</v>
      </c>
      <c r="D136" s="4" t="s">
        <v>15</v>
      </c>
      <c r="E136" s="103">
        <v>5038</v>
      </c>
      <c r="F136" s="39">
        <v>5038</v>
      </c>
      <c r="G136" s="4"/>
      <c r="H136" s="38"/>
      <c r="I136" s="38"/>
      <c r="J136" s="38"/>
      <c r="K136" s="44"/>
      <c r="L136" s="200">
        <f t="shared" si="2"/>
        <v>5038</v>
      </c>
      <c r="M136" s="167">
        <f t="shared" si="3"/>
        <v>5038</v>
      </c>
      <c r="N136" s="195"/>
    </row>
    <row r="137" spans="1:14" x14ac:dyDescent="0.25">
      <c r="A137" s="7" t="s">
        <v>369</v>
      </c>
      <c r="B137" s="4">
        <v>469</v>
      </c>
      <c r="C137" s="4" t="s">
        <v>126</v>
      </c>
      <c r="D137" s="4" t="s">
        <v>15</v>
      </c>
      <c r="E137" s="103">
        <v>4821</v>
      </c>
      <c r="F137" s="39">
        <v>4821</v>
      </c>
      <c r="G137" s="4"/>
      <c r="H137" s="38"/>
      <c r="I137" s="38"/>
      <c r="J137" s="38"/>
      <c r="K137" s="44"/>
      <c r="L137" s="200">
        <f t="shared" si="2"/>
        <v>4821</v>
      </c>
      <c r="M137" s="167">
        <f t="shared" si="3"/>
        <v>4821</v>
      </c>
      <c r="N137" s="195"/>
    </row>
    <row r="138" spans="1:14" x14ac:dyDescent="0.25">
      <c r="A138" s="7">
        <v>264</v>
      </c>
      <c r="B138" s="4">
        <v>469</v>
      </c>
      <c r="C138" s="4" t="s">
        <v>126</v>
      </c>
      <c r="D138" s="4" t="s">
        <v>15</v>
      </c>
      <c r="E138" s="103">
        <v>5322</v>
      </c>
      <c r="F138" s="39">
        <v>5322</v>
      </c>
      <c r="G138" s="4"/>
      <c r="H138" s="38"/>
      <c r="I138" s="38"/>
      <c r="J138" s="38"/>
      <c r="K138" s="44"/>
      <c r="L138" s="200">
        <f t="shared" si="2"/>
        <v>5322</v>
      </c>
      <c r="M138" s="167">
        <f t="shared" si="3"/>
        <v>5322</v>
      </c>
      <c r="N138" s="195"/>
    </row>
    <row r="139" spans="1:14" x14ac:dyDescent="0.25">
      <c r="A139" s="7">
        <v>265</v>
      </c>
      <c r="B139" s="4">
        <v>469</v>
      </c>
      <c r="C139" s="4" t="s">
        <v>366</v>
      </c>
      <c r="D139" s="4" t="s">
        <v>275</v>
      </c>
      <c r="E139" s="103">
        <v>380</v>
      </c>
      <c r="F139" s="39">
        <v>380</v>
      </c>
      <c r="G139" s="4"/>
      <c r="H139" s="38"/>
      <c r="I139" s="38"/>
      <c r="J139" s="38"/>
      <c r="K139" s="44"/>
      <c r="L139" s="200">
        <f t="shared" ref="L139:L202" si="4">F139+G139+H139+I139</f>
        <v>380</v>
      </c>
      <c r="M139" s="167">
        <f t="shared" ref="M139:M202" si="5">F139+G139+H139+I139+J139+K139</f>
        <v>380</v>
      </c>
      <c r="N139" s="195"/>
    </row>
    <row r="140" spans="1:14" x14ac:dyDescent="0.25">
      <c r="A140" s="7" t="s">
        <v>370</v>
      </c>
      <c r="B140" s="4">
        <v>469</v>
      </c>
      <c r="C140" s="4" t="s">
        <v>366</v>
      </c>
      <c r="D140" s="4" t="s">
        <v>39</v>
      </c>
      <c r="E140" s="103">
        <v>5270</v>
      </c>
      <c r="F140" s="39">
        <v>5270</v>
      </c>
      <c r="G140" s="4"/>
      <c r="H140" s="38"/>
      <c r="I140" s="38"/>
      <c r="J140" s="38"/>
      <c r="K140" s="44"/>
      <c r="L140" s="200">
        <f t="shared" si="4"/>
        <v>5270</v>
      </c>
      <c r="M140" s="167">
        <f t="shared" si="5"/>
        <v>5270</v>
      </c>
      <c r="N140" s="195"/>
    </row>
    <row r="141" spans="1:14" x14ac:dyDescent="0.25">
      <c r="A141" s="7" t="s">
        <v>372</v>
      </c>
      <c r="B141" s="4">
        <v>469</v>
      </c>
      <c r="C141" s="4" t="s">
        <v>126</v>
      </c>
      <c r="D141" s="4" t="s">
        <v>15</v>
      </c>
      <c r="E141" s="103">
        <v>6598</v>
      </c>
      <c r="F141" s="39">
        <v>6598</v>
      </c>
      <c r="G141" s="4"/>
      <c r="H141" s="38"/>
      <c r="I141" s="38"/>
      <c r="J141" s="38"/>
      <c r="K141" s="44"/>
      <c r="L141" s="200">
        <f t="shared" si="4"/>
        <v>6598</v>
      </c>
      <c r="M141" s="167">
        <f t="shared" si="5"/>
        <v>6598</v>
      </c>
      <c r="N141" s="195"/>
    </row>
    <row r="142" spans="1:14" x14ac:dyDescent="0.25">
      <c r="A142" s="7" t="s">
        <v>345</v>
      </c>
      <c r="B142" s="4">
        <v>469</v>
      </c>
      <c r="C142" s="4" t="s">
        <v>126</v>
      </c>
      <c r="D142" s="4" t="s">
        <v>15</v>
      </c>
      <c r="E142" s="103">
        <v>121</v>
      </c>
      <c r="F142" s="39">
        <v>121</v>
      </c>
      <c r="G142" s="4"/>
      <c r="H142" s="38"/>
      <c r="I142" s="38"/>
      <c r="J142" s="38"/>
      <c r="K142" s="44"/>
      <c r="L142" s="200">
        <f t="shared" si="4"/>
        <v>121</v>
      </c>
      <c r="M142" s="167">
        <f t="shared" si="5"/>
        <v>121</v>
      </c>
      <c r="N142" s="195"/>
    </row>
    <row r="143" spans="1:14" x14ac:dyDescent="0.25">
      <c r="A143" s="7" t="s">
        <v>346</v>
      </c>
      <c r="B143" s="4">
        <v>469</v>
      </c>
      <c r="C143" s="4" t="s">
        <v>40</v>
      </c>
      <c r="D143" s="4" t="s">
        <v>15</v>
      </c>
      <c r="E143" s="103">
        <v>12003</v>
      </c>
      <c r="F143" s="39">
        <v>12003</v>
      </c>
      <c r="G143" s="4"/>
      <c r="H143" s="38"/>
      <c r="I143" s="38"/>
      <c r="J143" s="38"/>
      <c r="K143" s="44"/>
      <c r="L143" s="200">
        <f t="shared" si="4"/>
        <v>12003</v>
      </c>
      <c r="M143" s="167">
        <f t="shared" si="5"/>
        <v>12003</v>
      </c>
      <c r="N143" s="195"/>
    </row>
    <row r="144" spans="1:14" x14ac:dyDescent="0.25">
      <c r="A144" s="7" t="s">
        <v>373</v>
      </c>
      <c r="B144" s="4">
        <v>469</v>
      </c>
      <c r="C144" s="4" t="s">
        <v>40</v>
      </c>
      <c r="D144" s="4" t="s">
        <v>15</v>
      </c>
      <c r="E144" s="103">
        <v>21</v>
      </c>
      <c r="F144" s="39">
        <v>21</v>
      </c>
      <c r="G144" s="4"/>
      <c r="H144" s="38"/>
      <c r="I144" s="38"/>
      <c r="J144" s="38"/>
      <c r="K144" s="44"/>
      <c r="L144" s="200">
        <f t="shared" si="4"/>
        <v>21</v>
      </c>
      <c r="M144" s="167">
        <f t="shared" si="5"/>
        <v>21</v>
      </c>
      <c r="N144" s="195"/>
    </row>
    <row r="145" spans="1:14" x14ac:dyDescent="0.25">
      <c r="A145" s="7" t="s">
        <v>301</v>
      </c>
      <c r="B145" s="4">
        <v>469</v>
      </c>
      <c r="C145" s="4" t="s">
        <v>40</v>
      </c>
      <c r="D145" s="4" t="s">
        <v>15</v>
      </c>
      <c r="E145" s="103">
        <v>1255</v>
      </c>
      <c r="F145" s="39">
        <v>1255</v>
      </c>
      <c r="G145" s="4"/>
      <c r="H145" s="38"/>
      <c r="I145" s="38"/>
      <c r="J145" s="38"/>
      <c r="K145" s="44"/>
      <c r="L145" s="200">
        <f t="shared" si="4"/>
        <v>1255</v>
      </c>
      <c r="M145" s="167">
        <f t="shared" si="5"/>
        <v>1255</v>
      </c>
      <c r="N145" s="195"/>
    </row>
    <row r="146" spans="1:14" x14ac:dyDescent="0.25">
      <c r="A146" s="7" t="s">
        <v>347</v>
      </c>
      <c r="B146" s="4">
        <v>469</v>
      </c>
      <c r="C146" s="4" t="s">
        <v>40</v>
      </c>
      <c r="D146" s="4" t="s">
        <v>15</v>
      </c>
      <c r="E146" s="103">
        <v>950</v>
      </c>
      <c r="F146" s="39">
        <v>950</v>
      </c>
      <c r="G146" s="4"/>
      <c r="H146" s="38"/>
      <c r="I146" s="38"/>
      <c r="J146" s="38"/>
      <c r="K146" s="44"/>
      <c r="L146" s="200">
        <f t="shared" si="4"/>
        <v>950</v>
      </c>
      <c r="M146" s="167">
        <f t="shared" si="5"/>
        <v>950</v>
      </c>
      <c r="N146" s="195"/>
    </row>
    <row r="147" spans="1:14" x14ac:dyDescent="0.25">
      <c r="A147" s="7" t="s">
        <v>302</v>
      </c>
      <c r="B147" s="4">
        <v>469</v>
      </c>
      <c r="C147" s="4" t="s">
        <v>40</v>
      </c>
      <c r="D147" s="4" t="s">
        <v>15</v>
      </c>
      <c r="E147" s="103">
        <v>228</v>
      </c>
      <c r="F147" s="39">
        <v>228</v>
      </c>
      <c r="G147" s="4"/>
      <c r="H147" s="38"/>
      <c r="I147" s="38"/>
      <c r="J147" s="38"/>
      <c r="K147" s="44"/>
      <c r="L147" s="200">
        <f t="shared" si="4"/>
        <v>228</v>
      </c>
      <c r="M147" s="167">
        <f t="shared" si="5"/>
        <v>228</v>
      </c>
      <c r="N147" s="195"/>
    </row>
    <row r="148" spans="1:14" x14ac:dyDescent="0.25">
      <c r="A148" s="7" t="s">
        <v>348</v>
      </c>
      <c r="B148" s="4">
        <v>469</v>
      </c>
      <c r="C148" s="4" t="s">
        <v>40</v>
      </c>
      <c r="D148" s="4" t="s">
        <v>15</v>
      </c>
      <c r="E148" s="103">
        <v>890</v>
      </c>
      <c r="F148" s="39">
        <v>890</v>
      </c>
      <c r="G148" s="4"/>
      <c r="H148" s="38"/>
      <c r="I148" s="38"/>
      <c r="J148" s="38"/>
      <c r="K148" s="44"/>
      <c r="L148" s="200">
        <f t="shared" si="4"/>
        <v>890</v>
      </c>
      <c r="M148" s="167">
        <f t="shared" si="5"/>
        <v>890</v>
      </c>
      <c r="N148" s="195"/>
    </row>
    <row r="149" spans="1:14" x14ac:dyDescent="0.25">
      <c r="A149" s="7" t="s">
        <v>303</v>
      </c>
      <c r="B149" s="4">
        <v>469</v>
      </c>
      <c r="C149" s="4" t="s">
        <v>40</v>
      </c>
      <c r="D149" s="4" t="s">
        <v>15</v>
      </c>
      <c r="E149" s="103">
        <v>293</v>
      </c>
      <c r="F149" s="39">
        <v>293</v>
      </c>
      <c r="G149" s="4"/>
      <c r="H149" s="38"/>
      <c r="I149" s="38"/>
      <c r="J149" s="38"/>
      <c r="K149" s="44"/>
      <c r="L149" s="200">
        <f t="shared" si="4"/>
        <v>293</v>
      </c>
      <c r="M149" s="167">
        <f t="shared" si="5"/>
        <v>293</v>
      </c>
      <c r="N149" s="195"/>
    </row>
    <row r="150" spans="1:14" x14ac:dyDescent="0.25">
      <c r="A150" s="7" t="s">
        <v>349</v>
      </c>
      <c r="B150" s="4">
        <v>469</v>
      </c>
      <c r="C150" s="4" t="s">
        <v>40</v>
      </c>
      <c r="D150" s="4" t="s">
        <v>15</v>
      </c>
      <c r="E150" s="103">
        <v>2720</v>
      </c>
      <c r="F150" s="39">
        <v>2720</v>
      </c>
      <c r="G150" s="4"/>
      <c r="H150" s="38"/>
      <c r="I150" s="38"/>
      <c r="J150" s="38"/>
      <c r="K150" s="44"/>
      <c r="L150" s="200">
        <f t="shared" si="4"/>
        <v>2720</v>
      </c>
      <c r="M150" s="167">
        <f t="shared" si="5"/>
        <v>2720</v>
      </c>
      <c r="N150" s="195"/>
    </row>
    <row r="151" spans="1:14" x14ac:dyDescent="0.25">
      <c r="A151" s="7" t="s">
        <v>304</v>
      </c>
      <c r="B151" s="4">
        <v>469</v>
      </c>
      <c r="C151" s="4" t="s">
        <v>40</v>
      </c>
      <c r="D151" s="4" t="s">
        <v>15</v>
      </c>
      <c r="E151" s="103">
        <v>1129</v>
      </c>
      <c r="F151" s="39">
        <v>1129</v>
      </c>
      <c r="G151" s="4"/>
      <c r="H151" s="38"/>
      <c r="I151" s="38"/>
      <c r="J151" s="38"/>
      <c r="K151" s="44"/>
      <c r="L151" s="200">
        <f t="shared" si="4"/>
        <v>1129</v>
      </c>
      <c r="M151" s="167">
        <f t="shared" si="5"/>
        <v>1129</v>
      </c>
      <c r="N151" s="195"/>
    </row>
    <row r="152" spans="1:14" x14ac:dyDescent="0.25">
      <c r="A152" s="7" t="s">
        <v>350</v>
      </c>
      <c r="B152" s="4">
        <v>469</v>
      </c>
      <c r="C152" s="4" t="s">
        <v>40</v>
      </c>
      <c r="D152" s="4" t="s">
        <v>15</v>
      </c>
      <c r="E152" s="103">
        <v>2208</v>
      </c>
      <c r="F152" s="39">
        <v>2208</v>
      </c>
      <c r="G152" s="4"/>
      <c r="H152" s="38"/>
      <c r="I152" s="38"/>
      <c r="J152" s="38"/>
      <c r="K152" s="44"/>
      <c r="L152" s="200">
        <f t="shared" si="4"/>
        <v>2208</v>
      </c>
      <c r="M152" s="167">
        <f t="shared" si="5"/>
        <v>2208</v>
      </c>
      <c r="N152" s="195"/>
    </row>
    <row r="153" spans="1:14" x14ac:dyDescent="0.25">
      <c r="A153" s="7" t="s">
        <v>305</v>
      </c>
      <c r="B153" s="4">
        <v>469</v>
      </c>
      <c r="C153" s="4" t="s">
        <v>40</v>
      </c>
      <c r="D153" s="4" t="s">
        <v>15</v>
      </c>
      <c r="E153" s="103">
        <v>1570</v>
      </c>
      <c r="F153" s="39">
        <v>1570</v>
      </c>
      <c r="G153" s="4"/>
      <c r="H153" s="38"/>
      <c r="I153" s="38"/>
      <c r="J153" s="38"/>
      <c r="K153" s="44"/>
      <c r="L153" s="200">
        <f t="shared" si="4"/>
        <v>1570</v>
      </c>
      <c r="M153" s="167">
        <f t="shared" si="5"/>
        <v>1570</v>
      </c>
      <c r="N153" s="195"/>
    </row>
    <row r="154" spans="1:14" x14ac:dyDescent="0.25">
      <c r="A154" s="7" t="s">
        <v>351</v>
      </c>
      <c r="B154" s="4">
        <v>469</v>
      </c>
      <c r="C154" s="4" t="s">
        <v>40</v>
      </c>
      <c r="D154" s="4" t="s">
        <v>15</v>
      </c>
      <c r="E154" s="103">
        <v>4103</v>
      </c>
      <c r="F154" s="39">
        <v>4103</v>
      </c>
      <c r="G154" s="4"/>
      <c r="H154" s="38"/>
      <c r="I154" s="38"/>
      <c r="J154" s="38"/>
      <c r="K154" s="44"/>
      <c r="L154" s="200">
        <f t="shared" si="4"/>
        <v>4103</v>
      </c>
      <c r="M154" s="167">
        <f t="shared" si="5"/>
        <v>4103</v>
      </c>
      <c r="N154" s="195"/>
    </row>
    <row r="155" spans="1:14" x14ac:dyDescent="0.25">
      <c r="A155" s="7" t="s">
        <v>374</v>
      </c>
      <c r="B155" s="4">
        <v>469</v>
      </c>
      <c r="C155" s="4" t="s">
        <v>40</v>
      </c>
      <c r="D155" s="4" t="s">
        <v>15</v>
      </c>
      <c r="E155" s="103">
        <v>1576</v>
      </c>
      <c r="F155" s="39">
        <v>1576</v>
      </c>
      <c r="G155" s="4"/>
      <c r="H155" s="38"/>
      <c r="I155" s="38"/>
      <c r="J155" s="38"/>
      <c r="K155" s="44"/>
      <c r="L155" s="200">
        <f t="shared" si="4"/>
        <v>1576</v>
      </c>
      <c r="M155" s="167">
        <f t="shared" si="5"/>
        <v>1576</v>
      </c>
      <c r="N155" s="195"/>
    </row>
    <row r="156" spans="1:14" x14ac:dyDescent="0.25">
      <c r="A156" s="7" t="s">
        <v>306</v>
      </c>
      <c r="B156" s="4">
        <v>469</v>
      </c>
      <c r="C156" s="4" t="s">
        <v>40</v>
      </c>
      <c r="D156" s="4" t="s">
        <v>15</v>
      </c>
      <c r="E156" s="103">
        <v>1948</v>
      </c>
      <c r="F156" s="39">
        <v>1948</v>
      </c>
      <c r="G156" s="4"/>
      <c r="H156" s="38"/>
      <c r="I156" s="38"/>
      <c r="J156" s="38"/>
      <c r="K156" s="44"/>
      <c r="L156" s="200">
        <f t="shared" si="4"/>
        <v>1948</v>
      </c>
      <c r="M156" s="167">
        <f t="shared" si="5"/>
        <v>1948</v>
      </c>
      <c r="N156" s="195"/>
    </row>
    <row r="157" spans="1:14" x14ac:dyDescent="0.25">
      <c r="A157" s="7">
        <v>276</v>
      </c>
      <c r="B157" s="4">
        <v>469</v>
      </c>
      <c r="C157" s="4" t="s">
        <v>371</v>
      </c>
      <c r="D157" s="4" t="s">
        <v>15</v>
      </c>
      <c r="E157" s="103">
        <v>2947</v>
      </c>
      <c r="F157" s="39">
        <v>2947</v>
      </c>
      <c r="G157" s="4"/>
      <c r="H157" s="38"/>
      <c r="I157" s="38"/>
      <c r="J157" s="38"/>
      <c r="K157" s="44"/>
      <c r="L157" s="200">
        <f t="shared" si="4"/>
        <v>2947</v>
      </c>
      <c r="M157" s="167">
        <f t="shared" si="5"/>
        <v>2947</v>
      </c>
      <c r="N157" s="195"/>
    </row>
    <row r="158" spans="1:14" x14ac:dyDescent="0.25">
      <c r="A158" s="7" t="s">
        <v>375</v>
      </c>
      <c r="B158" s="4">
        <v>469</v>
      </c>
      <c r="C158" s="4" t="s">
        <v>371</v>
      </c>
      <c r="D158" s="4" t="s">
        <v>15</v>
      </c>
      <c r="E158" s="103">
        <v>5323</v>
      </c>
      <c r="F158" s="39">
        <v>5323</v>
      </c>
      <c r="G158" s="4"/>
      <c r="H158" s="38"/>
      <c r="I158" s="38"/>
      <c r="J158" s="38"/>
      <c r="K158" s="44"/>
      <c r="L158" s="200">
        <f t="shared" si="4"/>
        <v>5323</v>
      </c>
      <c r="M158" s="167">
        <f t="shared" si="5"/>
        <v>5323</v>
      </c>
      <c r="N158" s="195"/>
    </row>
    <row r="159" spans="1:14" x14ac:dyDescent="0.25">
      <c r="A159" s="7" t="s">
        <v>352</v>
      </c>
      <c r="B159" s="4">
        <v>469</v>
      </c>
      <c r="C159" s="4" t="s">
        <v>40</v>
      </c>
      <c r="D159" s="4" t="s">
        <v>15</v>
      </c>
      <c r="E159" s="103">
        <v>1981</v>
      </c>
      <c r="F159" s="39">
        <v>1981</v>
      </c>
      <c r="G159" s="4"/>
      <c r="H159" s="38"/>
      <c r="I159" s="38"/>
      <c r="J159" s="38"/>
      <c r="K159" s="44"/>
      <c r="L159" s="200">
        <f t="shared" si="4"/>
        <v>1981</v>
      </c>
      <c r="M159" s="167">
        <f t="shared" si="5"/>
        <v>1981</v>
      </c>
      <c r="N159" s="195"/>
    </row>
    <row r="160" spans="1:14" x14ac:dyDescent="0.25">
      <c r="A160" s="7" t="s">
        <v>376</v>
      </c>
      <c r="B160" s="4">
        <v>469</v>
      </c>
      <c r="C160" s="4" t="s">
        <v>40</v>
      </c>
      <c r="D160" s="4" t="s">
        <v>15</v>
      </c>
      <c r="E160" s="103">
        <v>1076</v>
      </c>
      <c r="F160" s="39">
        <v>1076</v>
      </c>
      <c r="G160" s="4"/>
      <c r="H160" s="38"/>
      <c r="I160" s="38"/>
      <c r="J160" s="38"/>
      <c r="K160" s="44"/>
      <c r="L160" s="200">
        <f t="shared" si="4"/>
        <v>1076</v>
      </c>
      <c r="M160" s="167">
        <f t="shared" si="5"/>
        <v>1076</v>
      </c>
      <c r="N160" s="195"/>
    </row>
    <row r="161" spans="1:14" x14ac:dyDescent="0.25">
      <c r="A161" s="7" t="s">
        <v>307</v>
      </c>
      <c r="B161" s="4">
        <v>469</v>
      </c>
      <c r="C161" s="4" t="s">
        <v>40</v>
      </c>
      <c r="D161" s="4" t="s">
        <v>15</v>
      </c>
      <c r="E161" s="103">
        <v>3903</v>
      </c>
      <c r="F161" s="39">
        <v>3903</v>
      </c>
      <c r="G161" s="4"/>
      <c r="H161" s="38"/>
      <c r="I161" s="38"/>
      <c r="J161" s="38"/>
      <c r="K161" s="44"/>
      <c r="L161" s="200">
        <f t="shared" si="4"/>
        <v>3903</v>
      </c>
      <c r="M161" s="167">
        <f t="shared" si="5"/>
        <v>3903</v>
      </c>
      <c r="N161" s="195"/>
    </row>
    <row r="162" spans="1:14" x14ac:dyDescent="0.25">
      <c r="A162" s="7" t="s">
        <v>353</v>
      </c>
      <c r="B162" s="4">
        <v>469</v>
      </c>
      <c r="C162" s="4" t="s">
        <v>40</v>
      </c>
      <c r="D162" s="4" t="s">
        <v>15</v>
      </c>
      <c r="E162" s="103">
        <v>730</v>
      </c>
      <c r="F162" s="39">
        <v>730</v>
      </c>
      <c r="G162" s="4"/>
      <c r="H162" s="38"/>
      <c r="I162" s="38"/>
      <c r="J162" s="38"/>
      <c r="K162" s="44"/>
      <c r="L162" s="200">
        <f t="shared" si="4"/>
        <v>730</v>
      </c>
      <c r="M162" s="167">
        <f t="shared" si="5"/>
        <v>730</v>
      </c>
      <c r="N162" s="195"/>
    </row>
    <row r="163" spans="1:14" x14ac:dyDescent="0.25">
      <c r="A163" s="7" t="s">
        <v>354</v>
      </c>
      <c r="B163" s="4">
        <v>469</v>
      </c>
      <c r="C163" s="4" t="s">
        <v>293</v>
      </c>
      <c r="D163" s="4" t="s">
        <v>15</v>
      </c>
      <c r="E163" s="103">
        <v>2213</v>
      </c>
      <c r="F163" s="39">
        <v>2213</v>
      </c>
      <c r="G163" s="4"/>
      <c r="H163" s="38"/>
      <c r="I163" s="38"/>
      <c r="J163" s="38"/>
      <c r="K163" s="44"/>
      <c r="L163" s="200">
        <f t="shared" si="4"/>
        <v>2213</v>
      </c>
      <c r="M163" s="167">
        <f t="shared" si="5"/>
        <v>2213</v>
      </c>
      <c r="N163" s="195"/>
    </row>
    <row r="164" spans="1:14" x14ac:dyDescent="0.25">
      <c r="A164" s="7" t="s">
        <v>377</v>
      </c>
      <c r="B164" s="4">
        <v>469</v>
      </c>
      <c r="C164" s="4" t="s">
        <v>293</v>
      </c>
      <c r="D164" s="4" t="s">
        <v>15</v>
      </c>
      <c r="E164" s="103">
        <v>665</v>
      </c>
      <c r="F164" s="39">
        <v>665</v>
      </c>
      <c r="G164" s="4"/>
      <c r="H164" s="38"/>
      <c r="I164" s="38"/>
      <c r="J164" s="38"/>
      <c r="K164" s="44"/>
      <c r="L164" s="200">
        <f t="shared" si="4"/>
        <v>665</v>
      </c>
      <c r="M164" s="167">
        <f t="shared" si="5"/>
        <v>665</v>
      </c>
      <c r="N164" s="195"/>
    </row>
    <row r="165" spans="1:14" x14ac:dyDescent="0.25">
      <c r="A165" s="7" t="s">
        <v>378</v>
      </c>
      <c r="B165" s="4">
        <v>469</v>
      </c>
      <c r="C165" s="4" t="s">
        <v>85</v>
      </c>
      <c r="D165" s="4" t="s">
        <v>15</v>
      </c>
      <c r="E165" s="103">
        <v>1355</v>
      </c>
      <c r="F165" s="39">
        <v>1355</v>
      </c>
      <c r="G165" s="4"/>
      <c r="H165" s="38"/>
      <c r="I165" s="38"/>
      <c r="J165" s="38"/>
      <c r="K165" s="44"/>
      <c r="L165" s="200">
        <f t="shared" si="4"/>
        <v>1355</v>
      </c>
      <c r="M165" s="167">
        <f t="shared" si="5"/>
        <v>1355</v>
      </c>
      <c r="N165" s="195"/>
    </row>
    <row r="166" spans="1:14" x14ac:dyDescent="0.25">
      <c r="A166" s="7" t="s">
        <v>379</v>
      </c>
      <c r="B166" s="4">
        <v>469</v>
      </c>
      <c r="C166" s="4" t="s">
        <v>289</v>
      </c>
      <c r="D166" s="4" t="s">
        <v>15</v>
      </c>
      <c r="E166" s="103">
        <v>1314</v>
      </c>
      <c r="F166" s="39">
        <v>1314</v>
      </c>
      <c r="G166" s="4"/>
      <c r="H166" s="38"/>
      <c r="I166" s="38"/>
      <c r="J166" s="38"/>
      <c r="K166" s="44"/>
      <c r="L166" s="200">
        <f t="shared" si="4"/>
        <v>1314</v>
      </c>
      <c r="M166" s="167">
        <f t="shared" si="5"/>
        <v>1314</v>
      </c>
      <c r="N166" s="195"/>
    </row>
    <row r="167" spans="1:14" x14ac:dyDescent="0.25">
      <c r="A167" s="7" t="s">
        <v>308</v>
      </c>
      <c r="B167" s="4">
        <v>469</v>
      </c>
      <c r="C167" s="4" t="s">
        <v>289</v>
      </c>
      <c r="D167" s="4" t="s">
        <v>15</v>
      </c>
      <c r="E167" s="103">
        <v>36</v>
      </c>
      <c r="F167" s="39">
        <v>36</v>
      </c>
      <c r="G167" s="4"/>
      <c r="H167" s="38"/>
      <c r="I167" s="38"/>
      <c r="J167" s="38"/>
      <c r="K167" s="44"/>
      <c r="L167" s="200">
        <f t="shared" si="4"/>
        <v>36</v>
      </c>
      <c r="M167" s="167">
        <f t="shared" si="5"/>
        <v>36</v>
      </c>
      <c r="N167" s="195"/>
    </row>
    <row r="168" spans="1:14" x14ac:dyDescent="0.25">
      <c r="A168" s="7" t="s">
        <v>380</v>
      </c>
      <c r="B168" s="4">
        <v>469</v>
      </c>
      <c r="C168" s="4" t="s">
        <v>289</v>
      </c>
      <c r="D168" s="4" t="s">
        <v>15</v>
      </c>
      <c r="E168" s="103">
        <v>2244</v>
      </c>
      <c r="F168" s="39">
        <v>2244</v>
      </c>
      <c r="G168" s="4"/>
      <c r="H168" s="38"/>
      <c r="I168" s="38"/>
      <c r="J168" s="38"/>
      <c r="K168" s="44"/>
      <c r="L168" s="200">
        <f t="shared" si="4"/>
        <v>2244</v>
      </c>
      <c r="M168" s="167">
        <f t="shared" si="5"/>
        <v>2244</v>
      </c>
      <c r="N168" s="195"/>
    </row>
    <row r="169" spans="1:14" x14ac:dyDescent="0.25">
      <c r="A169" s="7" t="s">
        <v>309</v>
      </c>
      <c r="B169" s="4">
        <v>469</v>
      </c>
      <c r="C169" s="4" t="s">
        <v>289</v>
      </c>
      <c r="D169" s="4" t="s">
        <v>15</v>
      </c>
      <c r="E169" s="103">
        <v>523</v>
      </c>
      <c r="F169" s="39">
        <v>523</v>
      </c>
      <c r="G169" s="4"/>
      <c r="H169" s="38"/>
      <c r="I169" s="38"/>
      <c r="J169" s="38"/>
      <c r="K169" s="44"/>
      <c r="L169" s="200">
        <f t="shared" si="4"/>
        <v>523</v>
      </c>
      <c r="M169" s="167">
        <f t="shared" si="5"/>
        <v>523</v>
      </c>
      <c r="N169" s="195"/>
    </row>
    <row r="170" spans="1:14" x14ac:dyDescent="0.25">
      <c r="A170" s="7" t="s">
        <v>381</v>
      </c>
      <c r="B170" s="4">
        <v>469</v>
      </c>
      <c r="C170" s="4" t="s">
        <v>289</v>
      </c>
      <c r="D170" s="4" t="s">
        <v>15</v>
      </c>
      <c r="E170" s="103">
        <v>1952</v>
      </c>
      <c r="F170" s="39">
        <v>1952</v>
      </c>
      <c r="G170" s="4"/>
      <c r="H170" s="38"/>
      <c r="I170" s="38"/>
      <c r="J170" s="38"/>
      <c r="K170" s="44"/>
      <c r="L170" s="200">
        <f t="shared" si="4"/>
        <v>1952</v>
      </c>
      <c r="M170" s="167">
        <f t="shared" si="5"/>
        <v>1952</v>
      </c>
      <c r="N170" s="195"/>
    </row>
    <row r="171" spans="1:14" x14ac:dyDescent="0.25">
      <c r="A171" s="7" t="s">
        <v>310</v>
      </c>
      <c r="B171" s="4">
        <v>469</v>
      </c>
      <c r="C171" s="4" t="s">
        <v>289</v>
      </c>
      <c r="D171" s="4" t="s">
        <v>15</v>
      </c>
      <c r="E171" s="103">
        <v>533</v>
      </c>
      <c r="F171" s="39">
        <v>533</v>
      </c>
      <c r="G171" s="4"/>
      <c r="H171" s="38"/>
      <c r="I171" s="38"/>
      <c r="J171" s="38"/>
      <c r="K171" s="44"/>
      <c r="L171" s="200">
        <f t="shared" si="4"/>
        <v>533</v>
      </c>
      <c r="M171" s="167">
        <f t="shared" si="5"/>
        <v>533</v>
      </c>
      <c r="N171" s="195"/>
    </row>
    <row r="172" spans="1:14" x14ac:dyDescent="0.25">
      <c r="A172" s="7" t="s">
        <v>382</v>
      </c>
      <c r="B172" s="4">
        <v>469</v>
      </c>
      <c r="C172" s="4" t="s">
        <v>289</v>
      </c>
      <c r="D172" s="4" t="s">
        <v>15</v>
      </c>
      <c r="E172" s="103">
        <v>1986</v>
      </c>
      <c r="F172" s="39">
        <v>1986</v>
      </c>
      <c r="G172" s="4"/>
      <c r="H172" s="38"/>
      <c r="I172" s="38"/>
      <c r="J172" s="38"/>
      <c r="K172" s="44"/>
      <c r="L172" s="200">
        <f t="shared" si="4"/>
        <v>1986</v>
      </c>
      <c r="M172" s="167">
        <f t="shared" si="5"/>
        <v>1986</v>
      </c>
      <c r="N172" s="195"/>
    </row>
    <row r="173" spans="1:14" x14ac:dyDescent="0.25">
      <c r="A173" s="7" t="s">
        <v>311</v>
      </c>
      <c r="B173" s="4">
        <v>469</v>
      </c>
      <c r="C173" s="4" t="s">
        <v>289</v>
      </c>
      <c r="D173" s="4" t="s">
        <v>15</v>
      </c>
      <c r="E173" s="103">
        <v>199</v>
      </c>
      <c r="F173" s="39">
        <v>199</v>
      </c>
      <c r="G173" s="4"/>
      <c r="H173" s="38"/>
      <c r="I173" s="38"/>
      <c r="J173" s="38"/>
      <c r="K173" s="44"/>
      <c r="L173" s="200">
        <f t="shared" si="4"/>
        <v>199</v>
      </c>
      <c r="M173" s="167">
        <f t="shared" si="5"/>
        <v>199</v>
      </c>
      <c r="N173" s="195"/>
    </row>
    <row r="174" spans="1:14" x14ac:dyDescent="0.25">
      <c r="A174" s="7" t="s">
        <v>383</v>
      </c>
      <c r="B174" s="4">
        <v>469</v>
      </c>
      <c r="C174" s="4" t="s">
        <v>289</v>
      </c>
      <c r="D174" s="4" t="s">
        <v>15</v>
      </c>
      <c r="E174" s="103">
        <v>2613</v>
      </c>
      <c r="F174" s="39">
        <v>2613</v>
      </c>
      <c r="G174" s="4"/>
      <c r="H174" s="38"/>
      <c r="I174" s="38"/>
      <c r="J174" s="38"/>
      <c r="K174" s="44"/>
      <c r="L174" s="200">
        <f t="shared" si="4"/>
        <v>2613</v>
      </c>
      <c r="M174" s="167">
        <f t="shared" si="5"/>
        <v>2613</v>
      </c>
      <c r="N174" s="195"/>
    </row>
    <row r="175" spans="1:14" x14ac:dyDescent="0.25">
      <c r="A175" s="7" t="s">
        <v>294</v>
      </c>
      <c r="B175" s="4">
        <v>469</v>
      </c>
      <c r="C175" s="4" t="s">
        <v>238</v>
      </c>
      <c r="D175" s="4" t="s">
        <v>39</v>
      </c>
      <c r="E175" s="103">
        <v>3843</v>
      </c>
      <c r="F175" s="39">
        <v>3505</v>
      </c>
      <c r="G175" s="4"/>
      <c r="H175" s="38"/>
      <c r="I175" s="38"/>
      <c r="J175" s="38"/>
      <c r="K175" s="44">
        <v>338</v>
      </c>
      <c r="L175" s="200">
        <f t="shared" si="4"/>
        <v>3505</v>
      </c>
      <c r="M175" s="167">
        <f t="shared" si="5"/>
        <v>3843</v>
      </c>
      <c r="N175" s="195" t="s">
        <v>585</v>
      </c>
    </row>
    <row r="176" spans="1:14" x14ac:dyDescent="0.25">
      <c r="A176" s="7" t="s">
        <v>384</v>
      </c>
      <c r="B176" s="4">
        <v>469</v>
      </c>
      <c r="C176" s="4" t="s">
        <v>289</v>
      </c>
      <c r="D176" s="4" t="s">
        <v>15</v>
      </c>
      <c r="E176" s="103">
        <v>1308</v>
      </c>
      <c r="F176" s="39">
        <v>1308</v>
      </c>
      <c r="G176" s="4"/>
      <c r="H176" s="38"/>
      <c r="I176" s="38"/>
      <c r="J176" s="38"/>
      <c r="K176" s="44"/>
      <c r="L176" s="200">
        <f t="shared" si="4"/>
        <v>1308</v>
      </c>
      <c r="M176" s="167">
        <f t="shared" si="5"/>
        <v>1308</v>
      </c>
      <c r="N176" s="195"/>
    </row>
    <row r="177" spans="1:14" x14ac:dyDescent="0.25">
      <c r="A177" s="7" t="s">
        <v>385</v>
      </c>
      <c r="B177" s="4">
        <v>469</v>
      </c>
      <c r="C177" s="4" t="s">
        <v>386</v>
      </c>
      <c r="D177" s="4" t="s">
        <v>15</v>
      </c>
      <c r="E177" s="103">
        <v>1814</v>
      </c>
      <c r="F177" s="39">
        <v>1814</v>
      </c>
      <c r="G177" s="4"/>
      <c r="H177" s="38"/>
      <c r="I177" s="38"/>
      <c r="J177" s="38"/>
      <c r="K177" s="44"/>
      <c r="L177" s="200">
        <f t="shared" si="4"/>
        <v>1814</v>
      </c>
      <c r="M177" s="167">
        <f t="shared" si="5"/>
        <v>1814</v>
      </c>
      <c r="N177" s="195"/>
    </row>
    <row r="178" spans="1:14" x14ac:dyDescent="0.25">
      <c r="A178" s="7" t="s">
        <v>295</v>
      </c>
      <c r="B178" s="4">
        <v>469</v>
      </c>
      <c r="C178" s="4" t="s">
        <v>238</v>
      </c>
      <c r="D178" s="4" t="s">
        <v>15</v>
      </c>
      <c r="E178" s="103">
        <v>3144</v>
      </c>
      <c r="F178" s="39">
        <v>2737</v>
      </c>
      <c r="G178" s="4"/>
      <c r="H178" s="38"/>
      <c r="I178" s="38"/>
      <c r="J178" s="38"/>
      <c r="K178" s="44">
        <v>407</v>
      </c>
      <c r="L178" s="200">
        <f t="shared" si="4"/>
        <v>2737</v>
      </c>
      <c r="M178" s="167">
        <f t="shared" si="5"/>
        <v>3144</v>
      </c>
      <c r="N178" s="195" t="s">
        <v>585</v>
      </c>
    </row>
    <row r="179" spans="1:14" x14ac:dyDescent="0.25">
      <c r="A179" s="7" t="s">
        <v>296</v>
      </c>
      <c r="B179" s="4">
        <v>469</v>
      </c>
      <c r="C179" s="4" t="s">
        <v>126</v>
      </c>
      <c r="D179" s="4" t="s">
        <v>15</v>
      </c>
      <c r="E179" s="103">
        <v>1640</v>
      </c>
      <c r="F179" s="39">
        <v>1506</v>
      </c>
      <c r="G179" s="4"/>
      <c r="H179" s="38"/>
      <c r="I179" s="38"/>
      <c r="J179" s="38"/>
      <c r="K179" s="44">
        <v>134</v>
      </c>
      <c r="L179" s="200">
        <f t="shared" si="4"/>
        <v>1506</v>
      </c>
      <c r="M179" s="167">
        <f t="shared" si="5"/>
        <v>1640</v>
      </c>
      <c r="N179" s="195" t="s">
        <v>585</v>
      </c>
    </row>
    <row r="180" spans="1:14" x14ac:dyDescent="0.25">
      <c r="A180" s="7" t="s">
        <v>387</v>
      </c>
      <c r="B180" s="4">
        <v>469</v>
      </c>
      <c r="C180" s="4" t="s">
        <v>126</v>
      </c>
      <c r="D180" s="4" t="s">
        <v>15</v>
      </c>
      <c r="E180" s="103">
        <v>52</v>
      </c>
      <c r="F180" s="39">
        <v>52</v>
      </c>
      <c r="G180" s="4"/>
      <c r="H180" s="38"/>
      <c r="I180" s="38"/>
      <c r="J180" s="38"/>
      <c r="K180" s="44"/>
      <c r="L180" s="200">
        <f t="shared" si="4"/>
        <v>52</v>
      </c>
      <c r="M180" s="167">
        <f t="shared" si="5"/>
        <v>52</v>
      </c>
      <c r="N180" s="195"/>
    </row>
    <row r="181" spans="1:14" x14ac:dyDescent="0.25">
      <c r="A181" s="7" t="s">
        <v>297</v>
      </c>
      <c r="B181" s="4">
        <v>469</v>
      </c>
      <c r="C181" s="4" t="s">
        <v>238</v>
      </c>
      <c r="D181" s="4" t="s">
        <v>15</v>
      </c>
      <c r="E181" s="103">
        <v>6953</v>
      </c>
      <c r="F181" s="39">
        <v>6953</v>
      </c>
      <c r="G181" s="4"/>
      <c r="H181" s="38"/>
      <c r="I181" s="38"/>
      <c r="J181" s="38"/>
      <c r="K181" s="44"/>
      <c r="L181" s="200">
        <f t="shared" si="4"/>
        <v>6953</v>
      </c>
      <c r="M181" s="167">
        <f t="shared" si="5"/>
        <v>6953</v>
      </c>
      <c r="N181" s="195"/>
    </row>
    <row r="182" spans="1:14" x14ac:dyDescent="0.25">
      <c r="A182" s="7" t="s">
        <v>388</v>
      </c>
      <c r="B182" s="4">
        <v>469</v>
      </c>
      <c r="C182" s="4" t="s">
        <v>238</v>
      </c>
      <c r="D182" s="4" t="s">
        <v>15</v>
      </c>
      <c r="E182" s="103">
        <v>999</v>
      </c>
      <c r="F182" s="39">
        <v>999</v>
      </c>
      <c r="G182" s="4"/>
      <c r="H182" s="38"/>
      <c r="I182" s="38"/>
      <c r="J182" s="38"/>
      <c r="K182" s="44"/>
      <c r="L182" s="200">
        <f t="shared" si="4"/>
        <v>999</v>
      </c>
      <c r="M182" s="167">
        <f t="shared" si="5"/>
        <v>999</v>
      </c>
      <c r="N182" s="195"/>
    </row>
    <row r="183" spans="1:14" x14ac:dyDescent="0.25">
      <c r="A183" s="7">
        <v>1232</v>
      </c>
      <c r="B183" s="4">
        <v>469</v>
      </c>
      <c r="C183" s="4" t="s">
        <v>405</v>
      </c>
      <c r="D183" s="29" t="s">
        <v>15</v>
      </c>
      <c r="E183" s="103">
        <v>52883</v>
      </c>
      <c r="F183" s="39"/>
      <c r="G183" s="4"/>
      <c r="H183" s="4">
        <v>24414</v>
      </c>
      <c r="I183" s="4">
        <v>28469</v>
      </c>
      <c r="J183" s="38"/>
      <c r="K183" s="44"/>
      <c r="L183" s="200">
        <f t="shared" si="4"/>
        <v>52883</v>
      </c>
      <c r="M183" s="167">
        <f t="shared" si="5"/>
        <v>52883</v>
      </c>
      <c r="N183" s="195"/>
    </row>
    <row r="184" spans="1:14" x14ac:dyDescent="0.25">
      <c r="A184" s="7" t="s">
        <v>402</v>
      </c>
      <c r="B184" s="4">
        <v>368</v>
      </c>
      <c r="C184" s="18" t="s">
        <v>403</v>
      </c>
      <c r="D184" s="18" t="s">
        <v>15</v>
      </c>
      <c r="E184" s="114">
        <v>21774</v>
      </c>
      <c r="F184" s="39"/>
      <c r="G184" s="4"/>
      <c r="H184" s="38"/>
      <c r="I184" s="18">
        <v>21774</v>
      </c>
      <c r="J184" s="38"/>
      <c r="K184" s="44"/>
      <c r="L184" s="200">
        <f t="shared" si="4"/>
        <v>21774</v>
      </c>
      <c r="M184" s="167">
        <f t="shared" si="5"/>
        <v>21774</v>
      </c>
      <c r="N184" s="195"/>
    </row>
    <row r="185" spans="1:14" x14ac:dyDescent="0.25">
      <c r="A185" s="7" t="s">
        <v>404</v>
      </c>
      <c r="B185" s="4">
        <v>368</v>
      </c>
      <c r="C185" s="4" t="s">
        <v>403</v>
      </c>
      <c r="D185" s="4" t="s">
        <v>15</v>
      </c>
      <c r="E185" s="103">
        <v>712</v>
      </c>
      <c r="F185" s="39"/>
      <c r="G185" s="4"/>
      <c r="H185" s="38"/>
      <c r="I185" s="4">
        <v>712</v>
      </c>
      <c r="J185" s="38"/>
      <c r="K185" s="44"/>
      <c r="L185" s="200">
        <f t="shared" si="4"/>
        <v>712</v>
      </c>
      <c r="M185" s="167">
        <f t="shared" si="5"/>
        <v>712</v>
      </c>
      <c r="N185" s="195"/>
    </row>
    <row r="186" spans="1:14" x14ac:dyDescent="0.25">
      <c r="A186" s="7">
        <v>2240</v>
      </c>
      <c r="B186" s="4">
        <v>469</v>
      </c>
      <c r="C186" s="4" t="s">
        <v>361</v>
      </c>
      <c r="D186" s="4" t="s">
        <v>15</v>
      </c>
      <c r="E186" s="103">
        <v>8786</v>
      </c>
      <c r="F186" s="39">
        <v>8786</v>
      </c>
      <c r="G186" s="4"/>
      <c r="H186" s="38"/>
      <c r="I186" s="38"/>
      <c r="J186" s="38"/>
      <c r="K186" s="44"/>
      <c r="L186" s="200">
        <f t="shared" si="4"/>
        <v>8786</v>
      </c>
      <c r="M186" s="167">
        <f t="shared" si="5"/>
        <v>8786</v>
      </c>
      <c r="N186" s="195"/>
    </row>
    <row r="187" spans="1:14" x14ac:dyDescent="0.25">
      <c r="A187" s="7" t="s">
        <v>389</v>
      </c>
      <c r="B187" s="4">
        <v>469</v>
      </c>
      <c r="C187" s="4" t="s">
        <v>390</v>
      </c>
      <c r="D187" s="4" t="s">
        <v>15</v>
      </c>
      <c r="E187" s="103">
        <v>7848</v>
      </c>
      <c r="F187" s="39">
        <v>7848</v>
      </c>
      <c r="G187" s="4"/>
      <c r="H187" s="38"/>
      <c r="I187" s="38"/>
      <c r="J187" s="38"/>
      <c r="K187" s="44"/>
      <c r="L187" s="200">
        <f t="shared" si="4"/>
        <v>7848</v>
      </c>
      <c r="M187" s="167">
        <f t="shared" si="5"/>
        <v>7848</v>
      </c>
      <c r="N187" s="195"/>
    </row>
    <row r="188" spans="1:14" x14ac:dyDescent="0.25">
      <c r="A188" s="7" t="s">
        <v>391</v>
      </c>
      <c r="B188" s="4">
        <v>469</v>
      </c>
      <c r="C188" s="4" t="s">
        <v>85</v>
      </c>
      <c r="D188" s="4" t="s">
        <v>15</v>
      </c>
      <c r="E188" s="103">
        <v>1592</v>
      </c>
      <c r="F188" s="39">
        <v>1592</v>
      </c>
      <c r="G188" s="4"/>
      <c r="H188" s="38"/>
      <c r="I188" s="38"/>
      <c r="J188" s="38"/>
      <c r="K188" s="44"/>
      <c r="L188" s="200">
        <f t="shared" si="4"/>
        <v>1592</v>
      </c>
      <c r="M188" s="167">
        <f t="shared" si="5"/>
        <v>1592</v>
      </c>
      <c r="N188" s="195"/>
    </row>
    <row r="189" spans="1:14" x14ac:dyDescent="0.25">
      <c r="A189" s="7" t="s">
        <v>392</v>
      </c>
      <c r="B189" s="4">
        <v>469</v>
      </c>
      <c r="C189" s="4" t="s">
        <v>126</v>
      </c>
      <c r="D189" s="4" t="s">
        <v>15</v>
      </c>
      <c r="E189" s="103">
        <v>6053</v>
      </c>
      <c r="F189" s="39">
        <v>6053</v>
      </c>
      <c r="G189" s="4"/>
      <c r="H189" s="38"/>
      <c r="I189" s="38"/>
      <c r="J189" s="38"/>
      <c r="K189" s="44"/>
      <c r="L189" s="200">
        <f t="shared" si="4"/>
        <v>6053</v>
      </c>
      <c r="M189" s="167">
        <f t="shared" si="5"/>
        <v>6053</v>
      </c>
      <c r="N189" s="195"/>
    </row>
    <row r="190" spans="1:14" x14ac:dyDescent="0.25">
      <c r="A190" s="7" t="s">
        <v>393</v>
      </c>
      <c r="B190" s="4">
        <v>469</v>
      </c>
      <c r="C190" s="4" t="s">
        <v>85</v>
      </c>
      <c r="D190" s="4" t="s">
        <v>15</v>
      </c>
      <c r="E190" s="103">
        <v>5015</v>
      </c>
      <c r="F190" s="39">
        <v>5015</v>
      </c>
      <c r="G190" s="4"/>
      <c r="H190" s="38"/>
      <c r="I190" s="38"/>
      <c r="J190" s="38"/>
      <c r="K190" s="44"/>
      <c r="L190" s="200">
        <f t="shared" si="4"/>
        <v>5015</v>
      </c>
      <c r="M190" s="167">
        <f t="shared" si="5"/>
        <v>5015</v>
      </c>
      <c r="N190" s="195"/>
    </row>
    <row r="191" spans="1:14" x14ac:dyDescent="0.25">
      <c r="A191" s="7" t="s">
        <v>355</v>
      </c>
      <c r="B191" s="4">
        <v>469</v>
      </c>
      <c r="C191" s="4" t="s">
        <v>126</v>
      </c>
      <c r="D191" s="4" t="s">
        <v>15</v>
      </c>
      <c r="E191" s="103">
        <v>1423</v>
      </c>
      <c r="F191" s="39">
        <v>1423</v>
      </c>
      <c r="G191" s="4"/>
      <c r="H191" s="38"/>
      <c r="I191" s="38"/>
      <c r="J191" s="38"/>
      <c r="K191" s="44"/>
      <c r="L191" s="200">
        <f t="shared" si="4"/>
        <v>1423</v>
      </c>
      <c r="M191" s="167">
        <f t="shared" si="5"/>
        <v>1423</v>
      </c>
      <c r="N191" s="195"/>
    </row>
    <row r="192" spans="1:14" x14ac:dyDescent="0.25">
      <c r="A192" s="7" t="s">
        <v>394</v>
      </c>
      <c r="B192" s="4">
        <v>469</v>
      </c>
      <c r="C192" s="4" t="s">
        <v>126</v>
      </c>
      <c r="D192" s="4" t="s">
        <v>15</v>
      </c>
      <c r="E192" s="103">
        <v>111</v>
      </c>
      <c r="F192" s="39">
        <v>111</v>
      </c>
      <c r="G192" s="4"/>
      <c r="H192" s="38"/>
      <c r="I192" s="38"/>
      <c r="J192" s="38"/>
      <c r="K192" s="44"/>
      <c r="L192" s="200">
        <f t="shared" si="4"/>
        <v>111</v>
      </c>
      <c r="M192" s="167">
        <f t="shared" si="5"/>
        <v>111</v>
      </c>
      <c r="N192" s="195"/>
    </row>
    <row r="193" spans="1:15" x14ac:dyDescent="0.25">
      <c r="A193" s="7" t="s">
        <v>395</v>
      </c>
      <c r="B193" s="4">
        <v>469</v>
      </c>
      <c r="C193" s="4" t="s">
        <v>85</v>
      </c>
      <c r="D193" s="4" t="s">
        <v>15</v>
      </c>
      <c r="E193" s="103">
        <v>4802</v>
      </c>
      <c r="F193" s="39">
        <v>4802</v>
      </c>
      <c r="G193" s="4"/>
      <c r="H193" s="38"/>
      <c r="I193" s="38"/>
      <c r="J193" s="38"/>
      <c r="K193" s="44"/>
      <c r="L193" s="200">
        <f t="shared" si="4"/>
        <v>4802</v>
      </c>
      <c r="M193" s="167">
        <f t="shared" si="5"/>
        <v>4802</v>
      </c>
      <c r="N193" s="195"/>
    </row>
    <row r="194" spans="1:15" x14ac:dyDescent="0.25">
      <c r="A194" s="7" t="s">
        <v>396</v>
      </c>
      <c r="B194" s="4">
        <v>469</v>
      </c>
      <c r="C194" s="4" t="s">
        <v>85</v>
      </c>
      <c r="D194" s="4" t="s">
        <v>15</v>
      </c>
      <c r="E194" s="103">
        <v>3521</v>
      </c>
      <c r="F194" s="39">
        <v>3521</v>
      </c>
      <c r="G194" s="4"/>
      <c r="H194" s="38"/>
      <c r="I194" s="38"/>
      <c r="J194" s="38"/>
      <c r="K194" s="44"/>
      <c r="L194" s="200">
        <f t="shared" si="4"/>
        <v>3521</v>
      </c>
      <c r="M194" s="167">
        <f t="shared" si="5"/>
        <v>3521</v>
      </c>
      <c r="N194" s="195"/>
    </row>
    <row r="195" spans="1:15" x14ac:dyDescent="0.25">
      <c r="A195" s="7" t="s">
        <v>397</v>
      </c>
      <c r="B195" s="4">
        <v>469</v>
      </c>
      <c r="C195" s="4" t="s">
        <v>126</v>
      </c>
      <c r="D195" s="4" t="s">
        <v>15</v>
      </c>
      <c r="E195" s="103">
        <v>1906</v>
      </c>
      <c r="F195" s="39">
        <v>1906</v>
      </c>
      <c r="G195" s="4"/>
      <c r="H195" s="38"/>
      <c r="I195" s="38"/>
      <c r="J195" s="38"/>
      <c r="K195" s="44"/>
      <c r="L195" s="200">
        <f t="shared" si="4"/>
        <v>1906</v>
      </c>
      <c r="M195" s="167">
        <f t="shared" si="5"/>
        <v>1906</v>
      </c>
      <c r="N195" s="195"/>
    </row>
    <row r="196" spans="1:15" x14ac:dyDescent="0.25">
      <c r="A196" s="7" t="s">
        <v>398</v>
      </c>
      <c r="B196" s="4">
        <v>469</v>
      </c>
      <c r="C196" s="4" t="s">
        <v>85</v>
      </c>
      <c r="D196" s="4" t="s">
        <v>15</v>
      </c>
      <c r="E196" s="103">
        <v>1367</v>
      </c>
      <c r="F196" s="39">
        <v>1367</v>
      </c>
      <c r="G196" s="4"/>
      <c r="H196" s="38"/>
      <c r="I196" s="38"/>
      <c r="J196" s="38"/>
      <c r="K196" s="44"/>
      <c r="L196" s="200">
        <f t="shared" si="4"/>
        <v>1367</v>
      </c>
      <c r="M196" s="167">
        <f t="shared" si="5"/>
        <v>1367</v>
      </c>
      <c r="N196" s="195"/>
    </row>
    <row r="197" spans="1:15" x14ac:dyDescent="0.25">
      <c r="A197" s="7">
        <v>2251</v>
      </c>
      <c r="B197" s="4">
        <v>469</v>
      </c>
      <c r="C197" s="4" t="s">
        <v>85</v>
      </c>
      <c r="D197" s="4" t="s">
        <v>275</v>
      </c>
      <c r="E197" s="103">
        <v>100</v>
      </c>
      <c r="F197" s="39">
        <v>100</v>
      </c>
      <c r="G197" s="4"/>
      <c r="H197" s="38"/>
      <c r="I197" s="38"/>
      <c r="J197" s="38"/>
      <c r="K197" s="44"/>
      <c r="L197" s="200">
        <f t="shared" si="4"/>
        <v>100</v>
      </c>
      <c r="M197" s="167">
        <f t="shared" si="5"/>
        <v>100</v>
      </c>
      <c r="N197" s="195"/>
    </row>
    <row r="198" spans="1:15" x14ac:dyDescent="0.25">
      <c r="A198" s="7" t="s">
        <v>356</v>
      </c>
      <c r="B198" s="4">
        <v>469</v>
      </c>
      <c r="C198" s="4" t="s">
        <v>126</v>
      </c>
      <c r="D198" s="4" t="s">
        <v>15</v>
      </c>
      <c r="E198" s="103">
        <v>10971</v>
      </c>
      <c r="F198" s="39">
        <v>10971</v>
      </c>
      <c r="G198" s="38"/>
      <c r="H198" s="38"/>
      <c r="I198" s="38"/>
      <c r="J198" s="38"/>
      <c r="K198" s="44"/>
      <c r="L198" s="200">
        <f t="shared" si="4"/>
        <v>10971</v>
      </c>
      <c r="M198" s="167">
        <f t="shared" si="5"/>
        <v>10971</v>
      </c>
      <c r="N198" s="195"/>
    </row>
    <row r="199" spans="1:15" x14ac:dyDescent="0.25">
      <c r="A199" s="7" t="s">
        <v>400</v>
      </c>
      <c r="B199" s="4">
        <v>368</v>
      </c>
      <c r="C199" s="4" t="s">
        <v>399</v>
      </c>
      <c r="D199" s="4" t="s">
        <v>15</v>
      </c>
      <c r="E199" s="103">
        <v>13747</v>
      </c>
      <c r="F199" s="39">
        <v>3041</v>
      </c>
      <c r="G199" s="38"/>
      <c r="H199" s="4">
        <v>10706</v>
      </c>
      <c r="I199" s="4"/>
      <c r="J199" s="4"/>
      <c r="K199" s="44"/>
      <c r="L199" s="200">
        <f t="shared" si="4"/>
        <v>13747</v>
      </c>
      <c r="M199" s="167">
        <f t="shared" si="5"/>
        <v>13747</v>
      </c>
      <c r="N199" s="195"/>
    </row>
    <row r="200" spans="1:15" x14ac:dyDescent="0.25">
      <c r="A200" s="7" t="s">
        <v>401</v>
      </c>
      <c r="B200" s="4">
        <v>368</v>
      </c>
      <c r="C200" s="4" t="s">
        <v>399</v>
      </c>
      <c r="D200" s="4" t="s">
        <v>15</v>
      </c>
      <c r="E200" s="103">
        <v>3600</v>
      </c>
      <c r="F200" s="39">
        <v>1065</v>
      </c>
      <c r="G200" s="38"/>
      <c r="H200" s="4">
        <v>2091</v>
      </c>
      <c r="I200" s="4"/>
      <c r="J200" s="4">
        <v>444</v>
      </c>
      <c r="K200" s="44"/>
      <c r="L200" s="200">
        <f t="shared" si="4"/>
        <v>3156</v>
      </c>
      <c r="M200" s="167">
        <f t="shared" si="5"/>
        <v>3600</v>
      </c>
      <c r="N200" s="195" t="s">
        <v>586</v>
      </c>
    </row>
    <row r="201" spans="1:15" x14ac:dyDescent="0.25">
      <c r="A201" s="7">
        <v>2996</v>
      </c>
      <c r="B201" s="4">
        <v>368</v>
      </c>
      <c r="C201" s="4" t="s">
        <v>399</v>
      </c>
      <c r="D201" s="4" t="s">
        <v>15</v>
      </c>
      <c r="E201" s="103">
        <v>42137</v>
      </c>
      <c r="F201" s="39"/>
      <c r="G201" s="44">
        <v>23358</v>
      </c>
      <c r="H201" s="4">
        <v>15423</v>
      </c>
      <c r="I201" s="4">
        <v>3356</v>
      </c>
      <c r="J201" s="4"/>
      <c r="K201" s="44"/>
      <c r="L201" s="200">
        <f t="shared" si="4"/>
        <v>42137</v>
      </c>
      <c r="M201" s="167">
        <f t="shared" si="5"/>
        <v>42137</v>
      </c>
      <c r="N201" s="195"/>
    </row>
    <row r="202" spans="1:15" ht="16.5" thickBot="1" x14ac:dyDescent="0.3">
      <c r="A202" s="8">
        <v>2998</v>
      </c>
      <c r="B202" s="9">
        <v>368</v>
      </c>
      <c r="C202" s="9" t="s">
        <v>399</v>
      </c>
      <c r="D202" s="17" t="s">
        <v>258</v>
      </c>
      <c r="E202" s="106">
        <v>28551</v>
      </c>
      <c r="F202" s="36"/>
      <c r="G202" s="208">
        <v>3618</v>
      </c>
      <c r="H202" s="17">
        <v>16562</v>
      </c>
      <c r="I202" s="17">
        <v>8371</v>
      </c>
      <c r="J202" s="17"/>
      <c r="K202" s="208"/>
      <c r="L202" s="211">
        <f t="shared" si="4"/>
        <v>28551</v>
      </c>
      <c r="M202" s="212">
        <f t="shared" si="5"/>
        <v>28551</v>
      </c>
      <c r="N202" s="196"/>
    </row>
    <row r="203" spans="1:15" ht="16.5" thickBot="1" x14ac:dyDescent="0.3">
      <c r="D203" s="209" t="s">
        <v>26</v>
      </c>
      <c r="E203" s="127">
        <f t="shared" ref="E203:L203" si="6">SUM(E10:E202)</f>
        <v>1047129</v>
      </c>
      <c r="F203" s="210">
        <f t="shared" si="6"/>
        <v>863377</v>
      </c>
      <c r="G203" s="213">
        <f t="shared" si="6"/>
        <v>37099</v>
      </c>
      <c r="H203" s="213">
        <f t="shared" si="6"/>
        <v>69196</v>
      </c>
      <c r="I203" s="213">
        <f t="shared" si="6"/>
        <v>62682</v>
      </c>
      <c r="J203" s="105">
        <f t="shared" si="6"/>
        <v>444</v>
      </c>
      <c r="K203" s="105">
        <f t="shared" si="6"/>
        <v>14331</v>
      </c>
      <c r="L203" s="31">
        <f t="shared" si="6"/>
        <v>1032354</v>
      </c>
      <c r="M203" s="104">
        <f>SUM(M10:M202)</f>
        <v>1047129</v>
      </c>
      <c r="O203" s="172"/>
    </row>
    <row r="206" spans="1:15" x14ac:dyDescent="0.25">
      <c r="B206" s="202" t="s">
        <v>587</v>
      </c>
      <c r="C206" s="2"/>
      <c r="D206" s="2"/>
      <c r="E206" s="2"/>
      <c r="F206" s="2"/>
    </row>
    <row r="207" spans="1:15" x14ac:dyDescent="0.25">
      <c r="B207" s="2"/>
      <c r="C207" t="s">
        <v>606</v>
      </c>
    </row>
    <row r="208" spans="1:15" x14ac:dyDescent="0.25">
      <c r="B208" s="2"/>
      <c r="C208" s="2" t="s">
        <v>607</v>
      </c>
      <c r="D208" s="2"/>
      <c r="E208" s="2"/>
      <c r="F208" s="2"/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80" orientation="landscape" r:id="rId1"/>
  <headerFooter>
    <oddHeader>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80" zoomScaleNormal="80" workbookViewId="0">
      <pane ySplit="13" topLeftCell="A14" activePane="bottomLeft" state="frozen"/>
      <selection activeCell="C1" sqref="C1"/>
      <selection pane="bottomLeft" activeCell="I24" sqref="I24"/>
    </sheetView>
  </sheetViews>
  <sheetFormatPr defaultRowHeight="15" x14ac:dyDescent="0.25"/>
  <cols>
    <col min="2" max="2" width="13.42578125" customWidth="1"/>
    <col min="3" max="3" width="10.7109375" customWidth="1"/>
    <col min="4" max="4" width="10.85546875" customWidth="1"/>
    <col min="5" max="5" width="10" customWidth="1"/>
    <col min="10" max="10" width="12.5703125" customWidth="1"/>
  </cols>
  <sheetData>
    <row r="1" spans="1:13" ht="21" x14ac:dyDescent="0.35">
      <c r="D1" s="22" t="s">
        <v>595</v>
      </c>
    </row>
    <row r="3" spans="1:13" ht="21" x14ac:dyDescent="0.35">
      <c r="D3" s="22" t="s">
        <v>609</v>
      </c>
      <c r="E3" s="22"/>
    </row>
    <row r="4" spans="1:13" ht="18.75" x14ac:dyDescent="0.3">
      <c r="D4" s="74"/>
      <c r="E4" s="21" t="s">
        <v>544</v>
      </c>
      <c r="F4" s="21"/>
      <c r="G4" s="21"/>
    </row>
    <row r="6" spans="1:13" ht="18.75" x14ac:dyDescent="0.3">
      <c r="D6" s="75"/>
      <c r="E6" s="21" t="s">
        <v>545</v>
      </c>
    </row>
    <row r="7" spans="1:13" ht="15.75" thickBot="1" x14ac:dyDescent="0.3"/>
    <row r="8" spans="1:13" ht="15.75" x14ac:dyDescent="0.25">
      <c r="A8" s="10"/>
      <c r="B8" s="89" t="s">
        <v>8</v>
      </c>
      <c r="C8" s="10"/>
      <c r="D8" s="11"/>
      <c r="E8" s="12"/>
      <c r="F8" s="11"/>
      <c r="G8" s="90" t="s">
        <v>571</v>
      </c>
      <c r="H8" s="11"/>
      <c r="I8" s="11"/>
      <c r="J8" s="61"/>
      <c r="K8" s="61"/>
      <c r="L8" s="61"/>
      <c r="M8" s="50"/>
    </row>
    <row r="9" spans="1:13" ht="15.75" x14ac:dyDescent="0.25">
      <c r="A9" s="14"/>
      <c r="B9" s="13"/>
      <c r="C9" s="13"/>
      <c r="D9" s="13"/>
      <c r="E9" s="20"/>
      <c r="F9" s="13"/>
      <c r="G9" s="13"/>
      <c r="H9" s="13"/>
      <c r="I9" s="13"/>
      <c r="J9" s="62"/>
      <c r="K9" s="62"/>
      <c r="L9" s="62"/>
      <c r="M9" s="51"/>
    </row>
    <row r="10" spans="1:13" ht="15.75" x14ac:dyDescent="0.25">
      <c r="A10" s="15" t="s">
        <v>0</v>
      </c>
      <c r="B10" s="17" t="s">
        <v>0</v>
      </c>
      <c r="C10" s="36" t="s">
        <v>4</v>
      </c>
      <c r="D10" s="17" t="s">
        <v>5</v>
      </c>
      <c r="E10" s="112" t="s">
        <v>7</v>
      </c>
      <c r="F10" s="3" t="s">
        <v>12</v>
      </c>
      <c r="G10" s="17" t="s">
        <v>12</v>
      </c>
      <c r="H10" s="3" t="s">
        <v>12</v>
      </c>
      <c r="I10" s="17" t="s">
        <v>12</v>
      </c>
      <c r="J10" s="107" t="s">
        <v>7</v>
      </c>
      <c r="K10" s="129" t="s">
        <v>17</v>
      </c>
      <c r="L10" s="158" t="s">
        <v>17</v>
      </c>
      <c r="M10" s="106" t="s">
        <v>17</v>
      </c>
    </row>
    <row r="11" spans="1:13" ht="15.75" x14ac:dyDescent="0.25">
      <c r="A11" s="16" t="s">
        <v>1</v>
      </c>
      <c r="B11" s="18" t="s">
        <v>2</v>
      </c>
      <c r="C11" s="32" t="s">
        <v>1</v>
      </c>
      <c r="D11" s="18" t="s">
        <v>6</v>
      </c>
      <c r="E11" s="113"/>
      <c r="F11" s="3" t="s">
        <v>19</v>
      </c>
      <c r="G11" s="18" t="s">
        <v>19</v>
      </c>
      <c r="H11" s="3" t="s">
        <v>20</v>
      </c>
      <c r="I11" s="18" t="s">
        <v>20</v>
      </c>
      <c r="J11" s="110" t="s">
        <v>581</v>
      </c>
      <c r="K11" s="175" t="s">
        <v>407</v>
      </c>
      <c r="L11" s="176" t="s">
        <v>408</v>
      </c>
      <c r="M11" s="177" t="s">
        <v>409</v>
      </c>
    </row>
    <row r="12" spans="1:13" ht="15.75" x14ac:dyDescent="0.25">
      <c r="A12" s="16"/>
      <c r="B12" s="18" t="s">
        <v>3</v>
      </c>
      <c r="C12" s="68"/>
      <c r="D12" s="19"/>
      <c r="E12" s="114" t="s">
        <v>16</v>
      </c>
      <c r="F12" s="63" t="s">
        <v>407</v>
      </c>
      <c r="G12" s="64" t="s">
        <v>408</v>
      </c>
      <c r="H12" s="63" t="s">
        <v>407</v>
      </c>
      <c r="I12" s="64" t="s">
        <v>408</v>
      </c>
      <c r="J12" s="173" t="s">
        <v>407</v>
      </c>
      <c r="K12" s="129" t="s">
        <v>16</v>
      </c>
      <c r="L12" s="178" t="s">
        <v>16</v>
      </c>
      <c r="M12" s="120" t="s">
        <v>16</v>
      </c>
    </row>
    <row r="13" spans="1:13" ht="16.5" thickBot="1" x14ac:dyDescent="0.3">
      <c r="A13" s="24"/>
      <c r="B13" s="25"/>
      <c r="C13" s="37"/>
      <c r="D13" s="25"/>
      <c r="E13" s="115"/>
      <c r="F13" s="66" t="s">
        <v>16</v>
      </c>
      <c r="G13" s="65" t="s">
        <v>16</v>
      </c>
      <c r="H13" s="66" t="s">
        <v>16</v>
      </c>
      <c r="I13" s="65" t="s">
        <v>16</v>
      </c>
      <c r="J13" s="174" t="s">
        <v>16</v>
      </c>
      <c r="K13" s="130"/>
      <c r="L13" s="179"/>
      <c r="M13" s="180"/>
    </row>
    <row r="14" spans="1:13" ht="16.5" thickTop="1" x14ac:dyDescent="0.25">
      <c r="A14" s="7">
        <v>953</v>
      </c>
      <c r="B14" s="4">
        <v>1452</v>
      </c>
      <c r="C14" s="39" t="s">
        <v>399</v>
      </c>
      <c r="D14" s="4" t="s">
        <v>258</v>
      </c>
      <c r="E14" s="103">
        <v>28431</v>
      </c>
      <c r="F14" s="72">
        <v>13146</v>
      </c>
      <c r="G14" s="53">
        <v>12562</v>
      </c>
      <c r="H14" s="73">
        <v>523</v>
      </c>
      <c r="I14" s="53">
        <v>2200</v>
      </c>
      <c r="J14" s="102">
        <f>F14+H14</f>
        <v>13669</v>
      </c>
      <c r="K14" s="181">
        <f>H14+F14</f>
        <v>13669</v>
      </c>
      <c r="L14" s="181">
        <f>I14+G14</f>
        <v>14762</v>
      </c>
      <c r="M14" s="116">
        <f t="shared" ref="M14:M15" si="0">K14+L14</f>
        <v>28431</v>
      </c>
    </row>
    <row r="15" spans="1:13" ht="16.5" thickBot="1" x14ac:dyDescent="0.3">
      <c r="A15" s="8">
        <v>954</v>
      </c>
      <c r="B15" s="9">
        <v>1452</v>
      </c>
      <c r="C15" s="71" t="s">
        <v>399</v>
      </c>
      <c r="D15" s="9" t="s">
        <v>410</v>
      </c>
      <c r="E15" s="126">
        <v>22211</v>
      </c>
      <c r="F15" s="98">
        <v>20106</v>
      </c>
      <c r="G15" s="99">
        <v>2105</v>
      </c>
      <c r="H15" s="100"/>
      <c r="I15" s="99"/>
      <c r="J15" s="137">
        <f>F15+H15</f>
        <v>20106</v>
      </c>
      <c r="K15" s="182">
        <f>H15+F15</f>
        <v>20106</v>
      </c>
      <c r="L15" s="182">
        <f>I15+G15</f>
        <v>2105</v>
      </c>
      <c r="M15" s="183">
        <f t="shared" si="0"/>
        <v>22211</v>
      </c>
    </row>
    <row r="16" spans="1:13" ht="16.5" thickBot="1" x14ac:dyDescent="0.3">
      <c r="A16" s="1"/>
      <c r="B16" s="1"/>
      <c r="C16" s="1"/>
      <c r="D16" s="67" t="s">
        <v>26</v>
      </c>
      <c r="E16" s="104">
        <f t="shared" ref="E16:M16" si="1">SUM(E14:E15)</f>
        <v>50642</v>
      </c>
      <c r="F16" s="150">
        <f t="shared" si="1"/>
        <v>33252</v>
      </c>
      <c r="G16" s="135">
        <f t="shared" si="1"/>
        <v>14667</v>
      </c>
      <c r="H16" s="135">
        <f t="shared" si="1"/>
        <v>523</v>
      </c>
      <c r="I16" s="135">
        <f t="shared" si="1"/>
        <v>2200</v>
      </c>
      <c r="J16" s="87">
        <f t="shared" si="1"/>
        <v>33775</v>
      </c>
      <c r="K16" s="135">
        <f t="shared" si="1"/>
        <v>33775</v>
      </c>
      <c r="L16" s="135">
        <f t="shared" si="1"/>
        <v>16867</v>
      </c>
      <c r="M16" s="184">
        <f t="shared" si="1"/>
        <v>50642</v>
      </c>
    </row>
    <row r="22" spans="10:10" x14ac:dyDescent="0.25">
      <c r="J22" s="69"/>
    </row>
  </sheetData>
  <printOptions horizontalCentered="1" verticalCentered="1"/>
  <pageMargins left="0.31496062992125984" right="0.51181102362204722" top="0.94488188976377963" bottom="0.35433070866141736" header="0.31496062992125984" footer="0.31496062992125984"/>
  <pageSetup paperSize="9" scale="85" orientation="landscape" r:id="rId1"/>
  <headerFooter>
    <oddHeader>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="90" zoomScaleNormal="90" workbookViewId="0">
      <pane ySplit="9" topLeftCell="A10" activePane="bottomLeft" state="frozen"/>
      <selection pane="bottomLeft" activeCell="Q124" sqref="Q124"/>
    </sheetView>
  </sheetViews>
  <sheetFormatPr defaultRowHeight="15" x14ac:dyDescent="0.25"/>
  <cols>
    <col min="2" max="2" width="11.7109375" customWidth="1"/>
    <col min="3" max="3" width="11" customWidth="1"/>
    <col min="4" max="4" width="10.7109375" customWidth="1"/>
    <col min="8" max="8" width="9.140625" style="55"/>
    <col min="9" max="9" width="10" style="55" customWidth="1"/>
    <col min="10" max="10" width="10.7109375" style="55" customWidth="1"/>
    <col min="12" max="12" width="11.140625" customWidth="1"/>
    <col min="13" max="13" width="10" customWidth="1"/>
    <col min="14" max="14" width="11.7109375" style="55" customWidth="1"/>
  </cols>
  <sheetData>
    <row r="1" spans="1:14" ht="21" x14ac:dyDescent="0.35">
      <c r="D1" s="22" t="s">
        <v>594</v>
      </c>
    </row>
    <row r="3" spans="1:14" ht="21.75" thickBot="1" x14ac:dyDescent="0.4">
      <c r="D3" s="22" t="s">
        <v>610</v>
      </c>
      <c r="E3" s="22"/>
      <c r="F3" s="23"/>
      <c r="K3" s="55"/>
    </row>
    <row r="4" spans="1:14" ht="15.75" x14ac:dyDescent="0.25">
      <c r="A4" s="10"/>
      <c r="B4" s="89" t="s">
        <v>8</v>
      </c>
      <c r="C4" s="89"/>
      <c r="D4" s="11"/>
      <c r="E4" s="12"/>
      <c r="F4" s="10"/>
      <c r="G4" s="90" t="s">
        <v>571</v>
      </c>
      <c r="H4" s="11"/>
      <c r="I4" s="11"/>
      <c r="J4" s="11"/>
      <c r="K4" s="11"/>
      <c r="L4" s="61"/>
      <c r="M4" s="61"/>
      <c r="N4" s="139"/>
    </row>
    <row r="5" spans="1:14" ht="15.75" x14ac:dyDescent="0.25">
      <c r="A5" s="14"/>
      <c r="B5" s="13"/>
      <c r="C5" s="13"/>
      <c r="D5" s="13"/>
      <c r="E5" s="20"/>
      <c r="F5" s="14"/>
      <c r="G5" s="13"/>
      <c r="H5" s="57"/>
      <c r="I5" s="57"/>
      <c r="J5" s="57"/>
      <c r="K5" s="57"/>
      <c r="L5" s="13"/>
      <c r="M5" s="62"/>
      <c r="N5" s="140"/>
    </row>
    <row r="6" spans="1:14" ht="15.75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77" t="s">
        <v>539</v>
      </c>
      <c r="J6" s="18" t="s">
        <v>535</v>
      </c>
      <c r="K6" s="18" t="s">
        <v>28</v>
      </c>
      <c r="L6" s="107" t="s">
        <v>7</v>
      </c>
      <c r="M6" s="165" t="s">
        <v>7</v>
      </c>
      <c r="N6" s="155" t="s">
        <v>588</v>
      </c>
    </row>
    <row r="7" spans="1:14" ht="15.75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77" t="s">
        <v>540</v>
      </c>
      <c r="J7" s="32" t="s">
        <v>536</v>
      </c>
      <c r="K7" s="18"/>
      <c r="L7" s="110" t="s">
        <v>581</v>
      </c>
      <c r="M7" s="165" t="s">
        <v>580</v>
      </c>
      <c r="N7" s="160"/>
    </row>
    <row r="8" spans="1:14" ht="15.75" x14ac:dyDescent="0.25">
      <c r="A8" s="16"/>
      <c r="B8" s="32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538</v>
      </c>
      <c r="J8" s="18" t="s">
        <v>16</v>
      </c>
      <c r="K8" s="18" t="s">
        <v>16</v>
      </c>
      <c r="L8" s="110" t="s">
        <v>16</v>
      </c>
      <c r="M8" s="129" t="s">
        <v>16</v>
      </c>
      <c r="N8" s="141"/>
    </row>
    <row r="9" spans="1:14" ht="16.5" thickBot="1" x14ac:dyDescent="0.3">
      <c r="A9" s="24"/>
      <c r="B9" s="37"/>
      <c r="C9" s="25"/>
      <c r="D9" s="25"/>
      <c r="E9" s="115"/>
      <c r="F9" s="24"/>
      <c r="G9" s="25"/>
      <c r="H9" s="65"/>
      <c r="I9" s="65" t="s">
        <v>16</v>
      </c>
      <c r="J9" s="58"/>
      <c r="K9" s="58"/>
      <c r="L9" s="111"/>
      <c r="M9" s="130"/>
      <c r="N9" s="142"/>
    </row>
    <row r="10" spans="1:14" ht="16.5" thickTop="1" x14ac:dyDescent="0.25">
      <c r="A10" s="54" t="s">
        <v>510</v>
      </c>
      <c r="B10" s="39">
        <v>1150</v>
      </c>
      <c r="C10" s="4" t="s">
        <v>406</v>
      </c>
      <c r="D10" s="4" t="s">
        <v>15</v>
      </c>
      <c r="E10" s="103">
        <v>2943</v>
      </c>
      <c r="F10" s="7">
        <v>1824</v>
      </c>
      <c r="G10" s="17"/>
      <c r="H10" s="18">
        <v>873</v>
      </c>
      <c r="I10" s="18"/>
      <c r="J10" s="43"/>
      <c r="K10" s="43">
        <v>246</v>
      </c>
      <c r="L10" s="107">
        <f>F10+G10+H10+I10+J10</f>
        <v>2697</v>
      </c>
      <c r="M10" s="171">
        <f>F10+G10+H10+I10+J10+K10</f>
        <v>2943</v>
      </c>
      <c r="N10" s="160" t="s">
        <v>585</v>
      </c>
    </row>
    <row r="11" spans="1:14" ht="15.75" x14ac:dyDescent="0.25">
      <c r="A11" s="7">
        <v>1531</v>
      </c>
      <c r="B11" s="4">
        <v>1150</v>
      </c>
      <c r="C11" s="4" t="s">
        <v>406</v>
      </c>
      <c r="D11" s="4" t="s">
        <v>15</v>
      </c>
      <c r="E11" s="103">
        <v>4095</v>
      </c>
      <c r="F11" s="7">
        <v>4095</v>
      </c>
      <c r="G11" s="4"/>
      <c r="H11" s="44"/>
      <c r="I11" s="44"/>
      <c r="J11" s="44"/>
      <c r="K11" s="44"/>
      <c r="L11" s="107">
        <f t="shared" ref="L11:L74" si="0">F11+G11+H11+I11+J11</f>
        <v>4095</v>
      </c>
      <c r="M11" s="157">
        <f>F11+G11+H11+I11+J11+K11</f>
        <v>4095</v>
      </c>
      <c r="N11" s="144"/>
    </row>
    <row r="12" spans="1:14" ht="15.75" x14ac:dyDescent="0.25">
      <c r="A12" s="7">
        <v>1532</v>
      </c>
      <c r="B12" s="4">
        <v>1150</v>
      </c>
      <c r="C12" s="4" t="s">
        <v>406</v>
      </c>
      <c r="D12" s="4" t="s">
        <v>15</v>
      </c>
      <c r="E12" s="103">
        <v>8735</v>
      </c>
      <c r="F12" s="7">
        <v>8294</v>
      </c>
      <c r="G12" s="4"/>
      <c r="H12" s="44"/>
      <c r="I12" s="44"/>
      <c r="J12" s="44"/>
      <c r="K12" s="44">
        <v>441</v>
      </c>
      <c r="L12" s="107">
        <f t="shared" si="0"/>
        <v>8294</v>
      </c>
      <c r="M12" s="157">
        <f t="shared" ref="M12:M75" si="1">F12+G12+H12+I12+J12+K12</f>
        <v>8735</v>
      </c>
      <c r="N12" s="144" t="s">
        <v>585</v>
      </c>
    </row>
    <row r="13" spans="1:14" ht="15.75" x14ac:dyDescent="0.25">
      <c r="A13" s="7">
        <v>1533</v>
      </c>
      <c r="B13" s="4">
        <v>1150</v>
      </c>
      <c r="C13" s="4" t="s">
        <v>406</v>
      </c>
      <c r="D13" s="4" t="s">
        <v>15</v>
      </c>
      <c r="E13" s="103">
        <v>4721</v>
      </c>
      <c r="F13" s="7">
        <v>1875</v>
      </c>
      <c r="G13" s="4"/>
      <c r="H13" s="44"/>
      <c r="I13" s="44">
        <v>2364</v>
      </c>
      <c r="J13" s="44"/>
      <c r="K13" s="44">
        <v>482</v>
      </c>
      <c r="L13" s="107">
        <f t="shared" si="0"/>
        <v>4239</v>
      </c>
      <c r="M13" s="157">
        <f t="shared" si="1"/>
        <v>4721</v>
      </c>
      <c r="N13" s="144" t="s">
        <v>585</v>
      </c>
    </row>
    <row r="14" spans="1:14" ht="15.75" x14ac:dyDescent="0.25">
      <c r="A14" s="7">
        <v>1534</v>
      </c>
      <c r="B14" s="4">
        <v>1150</v>
      </c>
      <c r="C14" s="4" t="s">
        <v>406</v>
      </c>
      <c r="D14" s="4" t="s">
        <v>15</v>
      </c>
      <c r="E14" s="103">
        <v>6747</v>
      </c>
      <c r="F14" s="7">
        <v>6747</v>
      </c>
      <c r="G14" s="4"/>
      <c r="H14" s="44"/>
      <c r="I14" s="44"/>
      <c r="J14" s="44"/>
      <c r="K14" s="44"/>
      <c r="L14" s="107">
        <f t="shared" si="0"/>
        <v>6747</v>
      </c>
      <c r="M14" s="157">
        <f t="shared" si="1"/>
        <v>6747</v>
      </c>
      <c r="N14" s="144"/>
    </row>
    <row r="15" spans="1:14" ht="15.75" x14ac:dyDescent="0.25">
      <c r="A15" s="7">
        <v>1535</v>
      </c>
      <c r="B15" s="4">
        <v>1150</v>
      </c>
      <c r="C15" s="4" t="s">
        <v>406</v>
      </c>
      <c r="D15" s="4" t="s">
        <v>15</v>
      </c>
      <c r="E15" s="103">
        <v>17445</v>
      </c>
      <c r="F15" s="7">
        <v>17147</v>
      </c>
      <c r="G15" s="4"/>
      <c r="H15" s="44"/>
      <c r="I15" s="44"/>
      <c r="J15" s="44"/>
      <c r="K15" s="44">
        <v>298</v>
      </c>
      <c r="L15" s="107">
        <f t="shared" si="0"/>
        <v>17147</v>
      </c>
      <c r="M15" s="157">
        <f t="shared" si="1"/>
        <v>17445</v>
      </c>
      <c r="N15" s="144" t="s">
        <v>585</v>
      </c>
    </row>
    <row r="16" spans="1:14" ht="15.75" x14ac:dyDescent="0.25">
      <c r="A16" s="7">
        <v>1536</v>
      </c>
      <c r="B16" s="4">
        <v>1452</v>
      </c>
      <c r="C16" s="4" t="s">
        <v>406</v>
      </c>
      <c r="D16" s="4" t="s">
        <v>39</v>
      </c>
      <c r="E16" s="103">
        <v>31419</v>
      </c>
      <c r="F16" s="7">
        <v>31299</v>
      </c>
      <c r="G16" s="4"/>
      <c r="H16" s="44"/>
      <c r="I16" s="44"/>
      <c r="J16" s="44"/>
      <c r="K16" s="44">
        <v>120</v>
      </c>
      <c r="L16" s="107">
        <f t="shared" si="0"/>
        <v>31299</v>
      </c>
      <c r="M16" s="157">
        <f t="shared" si="1"/>
        <v>31419</v>
      </c>
      <c r="N16" s="144" t="s">
        <v>585</v>
      </c>
    </row>
    <row r="17" spans="1:14" ht="15.75" x14ac:dyDescent="0.25">
      <c r="A17" s="7">
        <v>1539</v>
      </c>
      <c r="B17" s="4">
        <v>1150</v>
      </c>
      <c r="C17" s="4" t="s">
        <v>40</v>
      </c>
      <c r="D17" s="4" t="s">
        <v>15</v>
      </c>
      <c r="E17" s="103">
        <v>3387</v>
      </c>
      <c r="F17" s="7">
        <v>3387</v>
      </c>
      <c r="G17" s="4"/>
      <c r="H17" s="44"/>
      <c r="I17" s="44"/>
      <c r="J17" s="44"/>
      <c r="K17" s="44"/>
      <c r="L17" s="107">
        <f t="shared" si="0"/>
        <v>3387</v>
      </c>
      <c r="M17" s="157">
        <f t="shared" si="1"/>
        <v>3387</v>
      </c>
      <c r="N17" s="144"/>
    </row>
    <row r="18" spans="1:14" ht="15.75" x14ac:dyDescent="0.25">
      <c r="A18" s="7">
        <v>1540</v>
      </c>
      <c r="B18" s="4">
        <v>1150</v>
      </c>
      <c r="C18" s="4" t="s">
        <v>40</v>
      </c>
      <c r="D18" s="4" t="s">
        <v>15</v>
      </c>
      <c r="E18" s="103">
        <v>5494</v>
      </c>
      <c r="F18" s="7">
        <v>5494</v>
      </c>
      <c r="G18" s="4"/>
      <c r="H18" s="44"/>
      <c r="I18" s="44"/>
      <c r="J18" s="44"/>
      <c r="K18" s="44"/>
      <c r="L18" s="107">
        <f t="shared" si="0"/>
        <v>5494</v>
      </c>
      <c r="M18" s="157">
        <f t="shared" si="1"/>
        <v>5494</v>
      </c>
      <c r="N18" s="144"/>
    </row>
    <row r="19" spans="1:14" ht="15.75" x14ac:dyDescent="0.25">
      <c r="A19" s="7">
        <v>1541</v>
      </c>
      <c r="B19" s="4">
        <v>1150</v>
      </c>
      <c r="C19" s="4" t="s">
        <v>40</v>
      </c>
      <c r="D19" s="4" t="s">
        <v>15</v>
      </c>
      <c r="E19" s="103">
        <v>4401</v>
      </c>
      <c r="F19" s="7">
        <v>4401</v>
      </c>
      <c r="G19" s="4"/>
      <c r="H19" s="44"/>
      <c r="I19" s="44"/>
      <c r="J19" s="44"/>
      <c r="K19" s="44"/>
      <c r="L19" s="107">
        <f t="shared" si="0"/>
        <v>4401</v>
      </c>
      <c r="M19" s="157">
        <f t="shared" si="1"/>
        <v>4401</v>
      </c>
      <c r="N19" s="144"/>
    </row>
    <row r="20" spans="1:14" ht="15.75" x14ac:dyDescent="0.25">
      <c r="A20" s="7">
        <v>1542</v>
      </c>
      <c r="B20" s="4">
        <v>1150</v>
      </c>
      <c r="C20" s="4" t="s">
        <v>40</v>
      </c>
      <c r="D20" s="4" t="s">
        <v>15</v>
      </c>
      <c r="E20" s="103">
        <v>9002</v>
      </c>
      <c r="F20" s="7">
        <v>8708</v>
      </c>
      <c r="G20" s="4"/>
      <c r="H20" s="44">
        <v>294</v>
      </c>
      <c r="I20" s="44"/>
      <c r="J20" s="44"/>
      <c r="K20" s="44"/>
      <c r="L20" s="107">
        <f t="shared" si="0"/>
        <v>9002</v>
      </c>
      <c r="M20" s="157">
        <f t="shared" si="1"/>
        <v>9002</v>
      </c>
      <c r="N20" s="144"/>
    </row>
    <row r="21" spans="1:14" ht="15.75" x14ac:dyDescent="0.25">
      <c r="A21" s="7">
        <v>1559</v>
      </c>
      <c r="B21" s="4">
        <v>1150</v>
      </c>
      <c r="C21" s="4" t="s">
        <v>40</v>
      </c>
      <c r="D21" s="4" t="s">
        <v>15</v>
      </c>
      <c r="E21" s="103">
        <v>10156</v>
      </c>
      <c r="F21" s="7">
        <v>9659</v>
      </c>
      <c r="G21" s="4"/>
      <c r="H21" s="44"/>
      <c r="I21" s="44"/>
      <c r="J21" s="44"/>
      <c r="K21" s="44">
        <v>497</v>
      </c>
      <c r="L21" s="107">
        <f t="shared" si="0"/>
        <v>9659</v>
      </c>
      <c r="M21" s="157">
        <f t="shared" si="1"/>
        <v>10156</v>
      </c>
      <c r="N21" s="144" t="s">
        <v>585</v>
      </c>
    </row>
    <row r="22" spans="1:14" ht="15.75" x14ac:dyDescent="0.25">
      <c r="A22" s="7">
        <v>1560</v>
      </c>
      <c r="B22" s="4">
        <v>1150</v>
      </c>
      <c r="C22" s="4" t="s">
        <v>40</v>
      </c>
      <c r="D22" s="4" t="s">
        <v>15</v>
      </c>
      <c r="E22" s="103">
        <v>7291</v>
      </c>
      <c r="F22" s="7">
        <v>7198</v>
      </c>
      <c r="G22" s="4"/>
      <c r="H22" s="44"/>
      <c r="I22" s="44"/>
      <c r="J22" s="44"/>
      <c r="K22" s="44">
        <v>93</v>
      </c>
      <c r="L22" s="107">
        <f t="shared" si="0"/>
        <v>7198</v>
      </c>
      <c r="M22" s="157">
        <f t="shared" si="1"/>
        <v>7291</v>
      </c>
      <c r="N22" s="144" t="s">
        <v>585</v>
      </c>
    </row>
    <row r="23" spans="1:14" ht="15.75" x14ac:dyDescent="0.25">
      <c r="A23" s="7">
        <v>1561</v>
      </c>
      <c r="B23" s="4">
        <v>1150</v>
      </c>
      <c r="C23" s="4" t="s">
        <v>40</v>
      </c>
      <c r="D23" s="4" t="s">
        <v>15</v>
      </c>
      <c r="E23" s="103">
        <v>5605</v>
      </c>
      <c r="F23" s="7">
        <v>5570</v>
      </c>
      <c r="G23" s="4"/>
      <c r="H23" s="44"/>
      <c r="I23" s="44"/>
      <c r="J23" s="44"/>
      <c r="K23" s="44">
        <v>35</v>
      </c>
      <c r="L23" s="107">
        <f t="shared" si="0"/>
        <v>5570</v>
      </c>
      <c r="M23" s="157">
        <f t="shared" si="1"/>
        <v>5605</v>
      </c>
      <c r="N23" s="144" t="s">
        <v>585</v>
      </c>
    </row>
    <row r="24" spans="1:14" ht="15.75" x14ac:dyDescent="0.25">
      <c r="A24" s="7">
        <v>1562</v>
      </c>
      <c r="B24" s="4">
        <v>1150</v>
      </c>
      <c r="C24" s="4" t="s">
        <v>511</v>
      </c>
      <c r="D24" s="4" t="s">
        <v>15</v>
      </c>
      <c r="E24" s="103">
        <v>7210</v>
      </c>
      <c r="F24" s="7">
        <v>7126</v>
      </c>
      <c r="G24" s="4"/>
      <c r="H24" s="44"/>
      <c r="I24" s="44"/>
      <c r="J24" s="44"/>
      <c r="K24" s="44">
        <v>84</v>
      </c>
      <c r="L24" s="107">
        <f t="shared" si="0"/>
        <v>7126</v>
      </c>
      <c r="M24" s="157">
        <f t="shared" si="1"/>
        <v>7210</v>
      </c>
      <c r="N24" s="144" t="s">
        <v>585</v>
      </c>
    </row>
    <row r="25" spans="1:14" ht="15.75" x14ac:dyDescent="0.25">
      <c r="A25" s="7" t="s">
        <v>512</v>
      </c>
      <c r="B25" s="4">
        <v>1150</v>
      </c>
      <c r="C25" s="4" t="s">
        <v>511</v>
      </c>
      <c r="D25" s="4" t="s">
        <v>15</v>
      </c>
      <c r="E25" s="103">
        <v>15647</v>
      </c>
      <c r="F25" s="7">
        <v>14195</v>
      </c>
      <c r="G25" s="4"/>
      <c r="H25" s="44">
        <v>1452</v>
      </c>
      <c r="I25" s="44"/>
      <c r="J25" s="44"/>
      <c r="K25" s="44"/>
      <c r="L25" s="107">
        <f t="shared" si="0"/>
        <v>15647</v>
      </c>
      <c r="M25" s="157">
        <f t="shared" si="1"/>
        <v>15647</v>
      </c>
      <c r="N25" s="144"/>
    </row>
    <row r="26" spans="1:14" ht="15.75" x14ac:dyDescent="0.25">
      <c r="A26" s="7">
        <v>1566</v>
      </c>
      <c r="B26" s="4">
        <v>1150</v>
      </c>
      <c r="C26" s="4" t="s">
        <v>40</v>
      </c>
      <c r="D26" s="4" t="s">
        <v>39</v>
      </c>
      <c r="E26" s="103">
        <v>9955</v>
      </c>
      <c r="F26" s="7">
        <v>9603</v>
      </c>
      <c r="G26" s="4"/>
      <c r="H26" s="44"/>
      <c r="I26" s="44"/>
      <c r="J26" s="44"/>
      <c r="K26" s="44">
        <v>352</v>
      </c>
      <c r="L26" s="107">
        <f t="shared" si="0"/>
        <v>9603</v>
      </c>
      <c r="M26" s="157">
        <f t="shared" si="1"/>
        <v>9955</v>
      </c>
      <c r="N26" s="144" t="s">
        <v>585</v>
      </c>
    </row>
    <row r="27" spans="1:14" ht="15.75" x14ac:dyDescent="0.25">
      <c r="A27" s="7">
        <v>1567</v>
      </c>
      <c r="B27" s="4">
        <v>1150</v>
      </c>
      <c r="C27" s="4" t="s">
        <v>40</v>
      </c>
      <c r="D27" s="4" t="s">
        <v>15</v>
      </c>
      <c r="E27" s="103">
        <v>7737</v>
      </c>
      <c r="F27" s="7">
        <v>7737</v>
      </c>
      <c r="G27" s="4"/>
      <c r="H27" s="44"/>
      <c r="I27" s="44"/>
      <c r="J27" s="44"/>
      <c r="K27" s="44"/>
      <c r="L27" s="107">
        <f t="shared" si="0"/>
        <v>7737</v>
      </c>
      <c r="M27" s="157">
        <f t="shared" si="1"/>
        <v>7737</v>
      </c>
      <c r="N27" s="144"/>
    </row>
    <row r="28" spans="1:14" ht="15.75" x14ac:dyDescent="0.25">
      <c r="A28" s="7">
        <v>1568</v>
      </c>
      <c r="B28" s="4">
        <v>1150</v>
      </c>
      <c r="C28" s="4" t="s">
        <v>40</v>
      </c>
      <c r="D28" s="4" t="s">
        <v>39</v>
      </c>
      <c r="E28" s="103">
        <v>2981</v>
      </c>
      <c r="F28" s="7">
        <v>2981</v>
      </c>
      <c r="G28" s="4"/>
      <c r="H28" s="44"/>
      <c r="I28" s="44"/>
      <c r="J28" s="44"/>
      <c r="K28" s="44"/>
      <c r="L28" s="107">
        <f t="shared" si="0"/>
        <v>2981</v>
      </c>
      <c r="M28" s="157">
        <f t="shared" si="1"/>
        <v>2981</v>
      </c>
      <c r="N28" s="144"/>
    </row>
    <row r="29" spans="1:14" ht="15.75" x14ac:dyDescent="0.25">
      <c r="A29" s="7">
        <v>1569</v>
      </c>
      <c r="B29" s="4">
        <v>1150</v>
      </c>
      <c r="C29" s="4" t="s">
        <v>40</v>
      </c>
      <c r="D29" s="4" t="s">
        <v>39</v>
      </c>
      <c r="E29" s="103">
        <v>9920</v>
      </c>
      <c r="F29" s="7">
        <v>9750</v>
      </c>
      <c r="G29" s="4"/>
      <c r="H29" s="44"/>
      <c r="I29" s="44"/>
      <c r="J29" s="44"/>
      <c r="K29" s="44">
        <v>170</v>
      </c>
      <c r="L29" s="107">
        <f t="shared" si="0"/>
        <v>9750</v>
      </c>
      <c r="M29" s="157">
        <f t="shared" si="1"/>
        <v>9920</v>
      </c>
      <c r="N29" s="144" t="s">
        <v>585</v>
      </c>
    </row>
    <row r="30" spans="1:14" ht="15.75" x14ac:dyDescent="0.25">
      <c r="A30" s="7">
        <v>1570</v>
      </c>
      <c r="B30" s="4">
        <v>1150</v>
      </c>
      <c r="C30" s="4" t="s">
        <v>40</v>
      </c>
      <c r="D30" s="4" t="s">
        <v>15</v>
      </c>
      <c r="E30" s="103">
        <v>11134</v>
      </c>
      <c r="F30" s="7">
        <v>11134</v>
      </c>
      <c r="G30" s="4"/>
      <c r="H30" s="44"/>
      <c r="I30" s="44"/>
      <c r="J30" s="44"/>
      <c r="K30" s="44"/>
      <c r="L30" s="107">
        <f t="shared" si="0"/>
        <v>11134</v>
      </c>
      <c r="M30" s="157">
        <f t="shared" si="1"/>
        <v>11134</v>
      </c>
      <c r="N30" s="144"/>
    </row>
    <row r="31" spans="1:14" ht="15.75" x14ac:dyDescent="0.25">
      <c r="A31" s="7">
        <v>1571</v>
      </c>
      <c r="B31" s="4">
        <v>1150</v>
      </c>
      <c r="C31" s="4" t="s">
        <v>40</v>
      </c>
      <c r="D31" s="18" t="s">
        <v>39</v>
      </c>
      <c r="E31" s="114">
        <v>1044</v>
      </c>
      <c r="F31" s="16">
        <v>1044</v>
      </c>
      <c r="G31" s="4"/>
      <c r="H31" s="44"/>
      <c r="I31" s="44"/>
      <c r="J31" s="44"/>
      <c r="K31" s="44"/>
      <c r="L31" s="107">
        <f t="shared" si="0"/>
        <v>1044</v>
      </c>
      <c r="M31" s="157">
        <f t="shared" si="1"/>
        <v>1044</v>
      </c>
      <c r="N31" s="144"/>
    </row>
    <row r="32" spans="1:14" ht="15.75" x14ac:dyDescent="0.25">
      <c r="A32" s="7">
        <v>1573</v>
      </c>
      <c r="B32" s="4">
        <v>1150</v>
      </c>
      <c r="C32" s="4" t="s">
        <v>40</v>
      </c>
      <c r="D32" s="4" t="s">
        <v>39</v>
      </c>
      <c r="E32" s="103">
        <v>25388</v>
      </c>
      <c r="F32" s="7">
        <v>24835</v>
      </c>
      <c r="G32" s="4"/>
      <c r="H32" s="44"/>
      <c r="I32" s="44"/>
      <c r="J32" s="44"/>
      <c r="K32" s="44">
        <v>553</v>
      </c>
      <c r="L32" s="107">
        <f t="shared" si="0"/>
        <v>24835</v>
      </c>
      <c r="M32" s="157">
        <f t="shared" si="1"/>
        <v>25388</v>
      </c>
      <c r="N32" s="144" t="s">
        <v>585</v>
      </c>
    </row>
    <row r="33" spans="1:14" ht="15.75" x14ac:dyDescent="0.25">
      <c r="A33" s="7">
        <v>1574</v>
      </c>
      <c r="B33" s="4">
        <v>1150</v>
      </c>
      <c r="C33" s="4" t="s">
        <v>40</v>
      </c>
      <c r="D33" s="4" t="s">
        <v>15</v>
      </c>
      <c r="E33" s="103">
        <v>11789</v>
      </c>
      <c r="F33" s="7">
        <v>11789</v>
      </c>
      <c r="G33" s="4"/>
      <c r="H33" s="44"/>
      <c r="I33" s="44"/>
      <c r="J33" s="44"/>
      <c r="K33" s="44"/>
      <c r="L33" s="107">
        <f t="shared" si="0"/>
        <v>11789</v>
      </c>
      <c r="M33" s="157">
        <f t="shared" si="1"/>
        <v>11789</v>
      </c>
      <c r="N33" s="144"/>
    </row>
    <row r="34" spans="1:14" ht="15.75" x14ac:dyDescent="0.25">
      <c r="A34" s="7" t="s">
        <v>513</v>
      </c>
      <c r="B34" s="4">
        <v>1452</v>
      </c>
      <c r="C34" s="4" t="s">
        <v>41</v>
      </c>
      <c r="D34" s="4" t="s">
        <v>15</v>
      </c>
      <c r="E34" s="103">
        <v>32298</v>
      </c>
      <c r="F34" s="7">
        <v>29825</v>
      </c>
      <c r="G34" s="4">
        <v>2473</v>
      </c>
      <c r="H34" s="44"/>
      <c r="I34" s="44"/>
      <c r="J34" s="44"/>
      <c r="K34" s="44"/>
      <c r="L34" s="107">
        <f t="shared" si="0"/>
        <v>32298</v>
      </c>
      <c r="M34" s="157">
        <f t="shared" si="1"/>
        <v>32298</v>
      </c>
      <c r="N34" s="144"/>
    </row>
    <row r="35" spans="1:14" ht="15.75" x14ac:dyDescent="0.25">
      <c r="A35" s="7" t="s">
        <v>514</v>
      </c>
      <c r="B35" s="4">
        <v>1452</v>
      </c>
      <c r="C35" s="4" t="s">
        <v>41</v>
      </c>
      <c r="D35" s="4" t="s">
        <v>15</v>
      </c>
      <c r="E35" s="103">
        <v>6025</v>
      </c>
      <c r="F35" s="7">
        <v>6025</v>
      </c>
      <c r="G35" s="4"/>
      <c r="H35" s="44"/>
      <c r="I35" s="44"/>
      <c r="J35" s="44"/>
      <c r="K35" s="44"/>
      <c r="L35" s="107">
        <f t="shared" si="0"/>
        <v>6025</v>
      </c>
      <c r="M35" s="157">
        <f t="shared" si="1"/>
        <v>6025</v>
      </c>
      <c r="N35" s="144"/>
    </row>
    <row r="36" spans="1:14" ht="15.75" x14ac:dyDescent="0.25">
      <c r="A36" s="7">
        <v>1595</v>
      </c>
      <c r="B36" s="4">
        <v>1150</v>
      </c>
      <c r="C36" s="4" t="s">
        <v>515</v>
      </c>
      <c r="D36" s="4" t="s">
        <v>15</v>
      </c>
      <c r="E36" s="103">
        <v>14596</v>
      </c>
      <c r="F36" s="7">
        <v>14212</v>
      </c>
      <c r="G36" s="4"/>
      <c r="H36" s="44"/>
      <c r="I36" s="44"/>
      <c r="J36" s="44"/>
      <c r="K36" s="44">
        <v>384</v>
      </c>
      <c r="L36" s="107">
        <f t="shared" si="0"/>
        <v>14212</v>
      </c>
      <c r="M36" s="157">
        <f t="shared" si="1"/>
        <v>14596</v>
      </c>
      <c r="N36" s="144" t="s">
        <v>585</v>
      </c>
    </row>
    <row r="37" spans="1:14" ht="15.75" x14ac:dyDescent="0.25">
      <c r="A37" s="7">
        <v>1756</v>
      </c>
      <c r="B37" s="4">
        <v>1150</v>
      </c>
      <c r="C37" s="4" t="s">
        <v>516</v>
      </c>
      <c r="D37" s="4" t="s">
        <v>15</v>
      </c>
      <c r="E37" s="103">
        <v>4667</v>
      </c>
      <c r="F37" s="7">
        <v>4120</v>
      </c>
      <c r="G37" s="4"/>
      <c r="H37" s="44"/>
      <c r="I37" s="44"/>
      <c r="J37" s="44"/>
      <c r="K37" s="44">
        <v>547</v>
      </c>
      <c r="L37" s="107">
        <f t="shared" si="0"/>
        <v>4120</v>
      </c>
      <c r="M37" s="157">
        <f t="shared" si="1"/>
        <v>4667</v>
      </c>
      <c r="N37" s="144" t="s">
        <v>585</v>
      </c>
    </row>
    <row r="38" spans="1:14" ht="15.75" x14ac:dyDescent="0.25">
      <c r="A38" s="7">
        <v>1760</v>
      </c>
      <c r="B38" s="4">
        <v>1150</v>
      </c>
      <c r="C38" s="4" t="s">
        <v>517</v>
      </c>
      <c r="D38" s="4" t="s">
        <v>15</v>
      </c>
      <c r="E38" s="103">
        <v>7897</v>
      </c>
      <c r="F38" s="7">
        <v>7730</v>
      </c>
      <c r="G38" s="4"/>
      <c r="H38" s="44"/>
      <c r="I38" s="44"/>
      <c r="J38" s="44"/>
      <c r="K38" s="44">
        <v>167</v>
      </c>
      <c r="L38" s="107">
        <f t="shared" si="0"/>
        <v>7730</v>
      </c>
      <c r="M38" s="157">
        <f t="shared" si="1"/>
        <v>7897</v>
      </c>
      <c r="N38" s="144" t="s">
        <v>585</v>
      </c>
    </row>
    <row r="39" spans="1:14" ht="15.75" x14ac:dyDescent="0.25">
      <c r="A39" s="7">
        <v>1761</v>
      </c>
      <c r="B39" s="4">
        <v>1150</v>
      </c>
      <c r="C39" s="4" t="s">
        <v>517</v>
      </c>
      <c r="D39" s="4" t="s">
        <v>15</v>
      </c>
      <c r="E39" s="103">
        <v>222</v>
      </c>
      <c r="F39" s="7">
        <v>95</v>
      </c>
      <c r="G39" s="4"/>
      <c r="H39" s="44"/>
      <c r="I39" s="44"/>
      <c r="J39" s="44"/>
      <c r="K39" s="44">
        <v>127</v>
      </c>
      <c r="L39" s="107">
        <f t="shared" si="0"/>
        <v>95</v>
      </c>
      <c r="M39" s="157">
        <f t="shared" si="1"/>
        <v>222</v>
      </c>
      <c r="N39" s="144" t="s">
        <v>585</v>
      </c>
    </row>
    <row r="40" spans="1:14" ht="15.75" x14ac:dyDescent="0.25">
      <c r="A40" s="7">
        <v>1765</v>
      </c>
      <c r="B40" s="4">
        <v>1150</v>
      </c>
      <c r="C40" s="4" t="s">
        <v>518</v>
      </c>
      <c r="D40" s="4" t="s">
        <v>15</v>
      </c>
      <c r="E40" s="103">
        <v>7315</v>
      </c>
      <c r="F40" s="7">
        <v>6761</v>
      </c>
      <c r="G40" s="4"/>
      <c r="H40" s="44"/>
      <c r="I40" s="44"/>
      <c r="J40" s="44"/>
      <c r="K40" s="44">
        <v>554</v>
      </c>
      <c r="L40" s="107">
        <f t="shared" si="0"/>
        <v>6761</v>
      </c>
      <c r="M40" s="157">
        <f t="shared" si="1"/>
        <v>7315</v>
      </c>
      <c r="N40" s="144" t="s">
        <v>585</v>
      </c>
    </row>
    <row r="41" spans="1:14" ht="15.75" x14ac:dyDescent="0.25">
      <c r="A41" s="7" t="s">
        <v>519</v>
      </c>
      <c r="B41" s="4">
        <v>1150</v>
      </c>
      <c r="C41" s="4" t="s">
        <v>40</v>
      </c>
      <c r="D41" s="4" t="s">
        <v>25</v>
      </c>
      <c r="E41" s="103">
        <v>13468</v>
      </c>
      <c r="F41" s="7">
        <v>13468</v>
      </c>
      <c r="G41" s="4"/>
      <c r="H41" s="44"/>
      <c r="I41" s="44"/>
      <c r="J41" s="44"/>
      <c r="K41" s="44"/>
      <c r="L41" s="107">
        <f t="shared" si="0"/>
        <v>13468</v>
      </c>
      <c r="M41" s="157">
        <f t="shared" si="1"/>
        <v>13468</v>
      </c>
      <c r="N41" s="144"/>
    </row>
    <row r="42" spans="1:14" ht="15.75" x14ac:dyDescent="0.25">
      <c r="A42" s="7" t="s">
        <v>520</v>
      </c>
      <c r="B42" s="4">
        <v>1150</v>
      </c>
      <c r="C42" s="4" t="s">
        <v>40</v>
      </c>
      <c r="D42" s="4" t="s">
        <v>25</v>
      </c>
      <c r="E42" s="103">
        <v>2722</v>
      </c>
      <c r="F42" s="7">
        <v>2722</v>
      </c>
      <c r="G42" s="4"/>
      <c r="H42" s="44"/>
      <c r="I42" s="44"/>
      <c r="J42" s="44"/>
      <c r="K42" s="44"/>
      <c r="L42" s="107">
        <f t="shared" si="0"/>
        <v>2722</v>
      </c>
      <c r="M42" s="157">
        <f t="shared" si="1"/>
        <v>2722</v>
      </c>
      <c r="N42" s="144"/>
    </row>
    <row r="43" spans="1:14" ht="15.75" x14ac:dyDescent="0.25">
      <c r="A43" s="7">
        <v>1767</v>
      </c>
      <c r="B43" s="4">
        <v>1150</v>
      </c>
      <c r="C43" s="4" t="s">
        <v>40</v>
      </c>
      <c r="D43" s="4" t="s">
        <v>15</v>
      </c>
      <c r="E43" s="103">
        <v>9150</v>
      </c>
      <c r="F43" s="7">
        <v>8787</v>
      </c>
      <c r="G43" s="4">
        <v>121</v>
      </c>
      <c r="H43" s="44"/>
      <c r="I43" s="44"/>
      <c r="J43" s="44"/>
      <c r="K43" s="44">
        <v>242</v>
      </c>
      <c r="L43" s="107">
        <f t="shared" si="0"/>
        <v>8908</v>
      </c>
      <c r="M43" s="157">
        <f t="shared" si="1"/>
        <v>9150</v>
      </c>
      <c r="N43" s="144" t="s">
        <v>585</v>
      </c>
    </row>
    <row r="44" spans="1:14" ht="15.75" x14ac:dyDescent="0.25">
      <c r="A44" s="7">
        <v>1776</v>
      </c>
      <c r="B44" s="4">
        <v>1150</v>
      </c>
      <c r="C44" s="4" t="s">
        <v>518</v>
      </c>
      <c r="D44" s="4" t="s">
        <v>39</v>
      </c>
      <c r="E44" s="103">
        <v>10722</v>
      </c>
      <c r="F44" s="7">
        <v>10546</v>
      </c>
      <c r="G44" s="4"/>
      <c r="H44" s="44"/>
      <c r="I44" s="44"/>
      <c r="J44" s="44"/>
      <c r="K44" s="44">
        <v>176</v>
      </c>
      <c r="L44" s="107">
        <f t="shared" si="0"/>
        <v>10546</v>
      </c>
      <c r="M44" s="157">
        <f t="shared" si="1"/>
        <v>10722</v>
      </c>
      <c r="N44" s="144" t="s">
        <v>585</v>
      </c>
    </row>
    <row r="45" spans="1:14" ht="15.75" x14ac:dyDescent="0.25">
      <c r="A45" s="7">
        <v>1777</v>
      </c>
      <c r="B45" s="4">
        <v>1150</v>
      </c>
      <c r="C45" s="4" t="s">
        <v>518</v>
      </c>
      <c r="D45" s="4" t="s">
        <v>39</v>
      </c>
      <c r="E45" s="103">
        <v>4795</v>
      </c>
      <c r="F45" s="7">
        <v>4795</v>
      </c>
      <c r="G45" s="4"/>
      <c r="H45" s="44"/>
      <c r="I45" s="44"/>
      <c r="J45" s="44"/>
      <c r="K45" s="44"/>
      <c r="L45" s="107">
        <f t="shared" si="0"/>
        <v>4795</v>
      </c>
      <c r="M45" s="157">
        <f t="shared" si="1"/>
        <v>4795</v>
      </c>
      <c r="N45" s="144"/>
    </row>
    <row r="46" spans="1:14" ht="15.75" x14ac:dyDescent="0.25">
      <c r="A46" s="7" t="s">
        <v>521</v>
      </c>
      <c r="B46" s="4">
        <v>1150</v>
      </c>
      <c r="C46" s="4" t="s">
        <v>406</v>
      </c>
      <c r="D46" s="4" t="s">
        <v>39</v>
      </c>
      <c r="E46" s="103">
        <v>8101</v>
      </c>
      <c r="F46" s="7">
        <v>8101</v>
      </c>
      <c r="G46" s="4"/>
      <c r="H46" s="44"/>
      <c r="I46" s="44"/>
      <c r="J46" s="44"/>
      <c r="K46" s="44"/>
      <c r="L46" s="107">
        <f t="shared" si="0"/>
        <v>8101</v>
      </c>
      <c r="M46" s="157">
        <f t="shared" si="1"/>
        <v>8101</v>
      </c>
      <c r="N46" s="144"/>
    </row>
    <row r="47" spans="1:14" ht="15.75" x14ac:dyDescent="0.25">
      <c r="A47" s="7" t="s">
        <v>522</v>
      </c>
      <c r="B47" s="4">
        <v>1150</v>
      </c>
      <c r="C47" s="4" t="s">
        <v>406</v>
      </c>
      <c r="D47" s="4" t="s">
        <v>39</v>
      </c>
      <c r="E47" s="103">
        <v>8075</v>
      </c>
      <c r="F47" s="7">
        <v>8075</v>
      </c>
      <c r="G47" s="4"/>
      <c r="H47" s="44"/>
      <c r="I47" s="44"/>
      <c r="J47" s="44"/>
      <c r="K47" s="44"/>
      <c r="L47" s="107">
        <f t="shared" si="0"/>
        <v>8075</v>
      </c>
      <c r="M47" s="157">
        <f t="shared" si="1"/>
        <v>8075</v>
      </c>
      <c r="N47" s="144"/>
    </row>
    <row r="48" spans="1:14" ht="15.75" x14ac:dyDescent="0.25">
      <c r="A48" s="7">
        <v>1779</v>
      </c>
      <c r="B48" s="4">
        <v>1150</v>
      </c>
      <c r="C48" s="4" t="s">
        <v>40</v>
      </c>
      <c r="D48" s="4" t="s">
        <v>523</v>
      </c>
      <c r="E48" s="103">
        <v>15166</v>
      </c>
      <c r="F48" s="7">
        <v>15158</v>
      </c>
      <c r="G48" s="4"/>
      <c r="H48" s="44"/>
      <c r="I48" s="44"/>
      <c r="J48" s="44"/>
      <c r="K48" s="44"/>
      <c r="L48" s="107">
        <f t="shared" si="0"/>
        <v>15158</v>
      </c>
      <c r="M48" s="157">
        <f t="shared" si="1"/>
        <v>15158</v>
      </c>
      <c r="N48" s="144" t="s">
        <v>586</v>
      </c>
    </row>
    <row r="49" spans="1:14" ht="15.75" x14ac:dyDescent="0.25">
      <c r="A49" s="7">
        <v>1780</v>
      </c>
      <c r="B49" s="4">
        <v>1150</v>
      </c>
      <c r="C49" s="4" t="s">
        <v>406</v>
      </c>
      <c r="D49" s="4" t="s">
        <v>523</v>
      </c>
      <c r="E49" s="103">
        <v>15543</v>
      </c>
      <c r="F49" s="7">
        <v>15532</v>
      </c>
      <c r="G49" s="4"/>
      <c r="H49" s="44"/>
      <c r="I49" s="44"/>
      <c r="J49" s="44"/>
      <c r="K49" s="44"/>
      <c r="L49" s="107">
        <f t="shared" si="0"/>
        <v>15532</v>
      </c>
      <c r="M49" s="157">
        <f t="shared" si="1"/>
        <v>15532</v>
      </c>
      <c r="N49" s="144" t="s">
        <v>586</v>
      </c>
    </row>
    <row r="50" spans="1:14" ht="15.75" x14ac:dyDescent="0.25">
      <c r="A50" s="7">
        <v>1781</v>
      </c>
      <c r="B50" s="4">
        <v>1150</v>
      </c>
      <c r="C50" s="4" t="s">
        <v>40</v>
      </c>
      <c r="D50" s="4" t="s">
        <v>523</v>
      </c>
      <c r="E50" s="103">
        <v>11614</v>
      </c>
      <c r="F50" s="7">
        <v>11602</v>
      </c>
      <c r="G50" s="4"/>
      <c r="H50" s="44"/>
      <c r="I50" s="44"/>
      <c r="J50" s="44"/>
      <c r="K50" s="44"/>
      <c r="L50" s="107">
        <f t="shared" si="0"/>
        <v>11602</v>
      </c>
      <c r="M50" s="157">
        <f t="shared" si="1"/>
        <v>11602</v>
      </c>
      <c r="N50" s="144" t="s">
        <v>586</v>
      </c>
    </row>
    <row r="51" spans="1:14" ht="15.75" x14ac:dyDescent="0.25">
      <c r="A51" s="7">
        <v>1782</v>
      </c>
      <c r="B51" s="4">
        <v>1150</v>
      </c>
      <c r="C51" s="4" t="s">
        <v>40</v>
      </c>
      <c r="D51" s="4" t="s">
        <v>25</v>
      </c>
      <c r="E51" s="103">
        <v>1700</v>
      </c>
      <c r="F51" s="7">
        <v>1700</v>
      </c>
      <c r="G51" s="4"/>
      <c r="H51" s="44"/>
      <c r="I51" s="44"/>
      <c r="J51" s="44"/>
      <c r="K51" s="44"/>
      <c r="L51" s="107">
        <f t="shared" si="0"/>
        <v>1700</v>
      </c>
      <c r="M51" s="157">
        <f t="shared" si="1"/>
        <v>1700</v>
      </c>
      <c r="N51" s="144"/>
    </row>
    <row r="52" spans="1:14" ht="15.75" x14ac:dyDescent="0.25">
      <c r="A52" s="7">
        <v>1784</v>
      </c>
      <c r="B52" s="4">
        <v>1150</v>
      </c>
      <c r="C52" s="4" t="s">
        <v>40</v>
      </c>
      <c r="D52" s="4" t="s">
        <v>39</v>
      </c>
      <c r="E52" s="103">
        <v>2378</v>
      </c>
      <c r="F52" s="7">
        <v>2378</v>
      </c>
      <c r="G52" s="4"/>
      <c r="H52" s="44"/>
      <c r="I52" s="44"/>
      <c r="J52" s="44"/>
      <c r="K52" s="4"/>
      <c r="L52" s="107">
        <f t="shared" si="0"/>
        <v>2378</v>
      </c>
      <c r="M52" s="157">
        <f t="shared" si="1"/>
        <v>2378</v>
      </c>
      <c r="N52" s="144"/>
    </row>
    <row r="53" spans="1:14" ht="15.75" x14ac:dyDescent="0.25">
      <c r="A53" s="7">
        <v>1785</v>
      </c>
      <c r="B53" s="4">
        <v>1150</v>
      </c>
      <c r="C53" s="4" t="s">
        <v>40</v>
      </c>
      <c r="D53" s="4" t="s">
        <v>39</v>
      </c>
      <c r="E53" s="103">
        <v>10048</v>
      </c>
      <c r="F53" s="7">
        <v>10048</v>
      </c>
      <c r="G53" s="4"/>
      <c r="H53" s="44"/>
      <c r="I53" s="44"/>
      <c r="J53" s="44"/>
      <c r="K53" s="4"/>
      <c r="L53" s="107">
        <f t="shared" si="0"/>
        <v>10048</v>
      </c>
      <c r="M53" s="157">
        <f t="shared" si="1"/>
        <v>10048</v>
      </c>
      <c r="N53" s="144"/>
    </row>
    <row r="54" spans="1:14" ht="15.75" x14ac:dyDescent="0.25">
      <c r="A54" s="7">
        <v>1787</v>
      </c>
      <c r="B54" s="4">
        <v>1150</v>
      </c>
      <c r="C54" s="4" t="s">
        <v>40</v>
      </c>
      <c r="D54" s="4" t="s">
        <v>39</v>
      </c>
      <c r="E54" s="103">
        <v>9252</v>
      </c>
      <c r="F54" s="7">
        <v>9252</v>
      </c>
      <c r="G54" s="4"/>
      <c r="H54" s="44"/>
      <c r="I54" s="44"/>
      <c r="J54" s="44"/>
      <c r="K54" s="4"/>
      <c r="L54" s="107">
        <f t="shared" si="0"/>
        <v>9252</v>
      </c>
      <c r="M54" s="157">
        <f t="shared" si="1"/>
        <v>9252</v>
      </c>
      <c r="N54" s="144"/>
    </row>
    <row r="55" spans="1:14" ht="15.75" x14ac:dyDescent="0.25">
      <c r="A55" s="7">
        <v>1788</v>
      </c>
      <c r="B55" s="4">
        <v>1150</v>
      </c>
      <c r="C55" s="4" t="s">
        <v>40</v>
      </c>
      <c r="D55" s="4" t="s">
        <v>39</v>
      </c>
      <c r="E55" s="103">
        <v>24963</v>
      </c>
      <c r="F55" s="7">
        <v>24963</v>
      </c>
      <c r="G55" s="4"/>
      <c r="H55" s="44"/>
      <c r="I55" s="44"/>
      <c r="J55" s="44"/>
      <c r="K55" s="4"/>
      <c r="L55" s="107">
        <f t="shared" si="0"/>
        <v>24963</v>
      </c>
      <c r="M55" s="157">
        <f t="shared" si="1"/>
        <v>24963</v>
      </c>
      <c r="N55" s="144"/>
    </row>
    <row r="56" spans="1:14" ht="15.75" x14ac:dyDescent="0.25">
      <c r="A56" s="7">
        <v>1790</v>
      </c>
      <c r="B56" s="4">
        <v>1150</v>
      </c>
      <c r="C56" s="4" t="s">
        <v>40</v>
      </c>
      <c r="D56" s="4" t="s">
        <v>39</v>
      </c>
      <c r="E56" s="103">
        <v>3394</v>
      </c>
      <c r="F56" s="7">
        <v>3394</v>
      </c>
      <c r="G56" s="4"/>
      <c r="H56" s="44"/>
      <c r="I56" s="44"/>
      <c r="J56" s="44"/>
      <c r="K56" s="4"/>
      <c r="L56" s="107">
        <f t="shared" si="0"/>
        <v>3394</v>
      </c>
      <c r="M56" s="157">
        <f t="shared" si="1"/>
        <v>3394</v>
      </c>
      <c r="N56" s="144"/>
    </row>
    <row r="57" spans="1:14" ht="15.75" x14ac:dyDescent="0.25">
      <c r="A57" s="7">
        <v>1791</v>
      </c>
      <c r="B57" s="4">
        <v>1150</v>
      </c>
      <c r="C57" s="4" t="s">
        <v>40</v>
      </c>
      <c r="D57" s="4" t="s">
        <v>15</v>
      </c>
      <c r="E57" s="103">
        <v>4271</v>
      </c>
      <c r="F57" s="7">
        <v>4271</v>
      </c>
      <c r="G57" s="4"/>
      <c r="H57" s="44"/>
      <c r="I57" s="44"/>
      <c r="J57" s="44"/>
      <c r="K57" s="4"/>
      <c r="L57" s="107">
        <f t="shared" si="0"/>
        <v>4271</v>
      </c>
      <c r="M57" s="157">
        <f t="shared" si="1"/>
        <v>4271</v>
      </c>
      <c r="N57" s="144"/>
    </row>
    <row r="58" spans="1:14" ht="15.75" x14ac:dyDescent="0.25">
      <c r="A58" s="7">
        <v>1792</v>
      </c>
      <c r="B58" s="4">
        <v>1150</v>
      </c>
      <c r="C58" s="4" t="s">
        <v>40</v>
      </c>
      <c r="D58" s="4" t="s">
        <v>39</v>
      </c>
      <c r="E58" s="103">
        <v>3028</v>
      </c>
      <c r="F58" s="7">
        <v>3028</v>
      </c>
      <c r="G58" s="4"/>
      <c r="H58" s="44"/>
      <c r="I58" s="44"/>
      <c r="J58" s="44"/>
      <c r="K58" s="4"/>
      <c r="L58" s="107">
        <f t="shared" si="0"/>
        <v>3028</v>
      </c>
      <c r="M58" s="157">
        <f t="shared" si="1"/>
        <v>3028</v>
      </c>
      <c r="N58" s="144"/>
    </row>
    <row r="59" spans="1:14" ht="15.75" x14ac:dyDescent="0.25">
      <c r="A59" s="7">
        <v>1794</v>
      </c>
      <c r="B59" s="4">
        <v>1150</v>
      </c>
      <c r="C59" s="4" t="s">
        <v>40</v>
      </c>
      <c r="D59" s="4" t="s">
        <v>15</v>
      </c>
      <c r="E59" s="103">
        <v>1961</v>
      </c>
      <c r="F59" s="7">
        <v>1961</v>
      </c>
      <c r="G59" s="4"/>
      <c r="H59" s="44"/>
      <c r="I59" s="44"/>
      <c r="J59" s="44"/>
      <c r="K59" s="4"/>
      <c r="L59" s="107">
        <f t="shared" si="0"/>
        <v>1961</v>
      </c>
      <c r="M59" s="157">
        <f t="shared" si="1"/>
        <v>1961</v>
      </c>
      <c r="N59" s="144"/>
    </row>
    <row r="60" spans="1:14" ht="15.75" x14ac:dyDescent="0.25">
      <c r="A60" s="7">
        <v>1795</v>
      </c>
      <c r="B60" s="4">
        <v>1150</v>
      </c>
      <c r="C60" s="4" t="s">
        <v>40</v>
      </c>
      <c r="D60" s="4" t="s">
        <v>39</v>
      </c>
      <c r="E60" s="103">
        <v>3592</v>
      </c>
      <c r="F60" s="7">
        <v>3592</v>
      </c>
      <c r="G60" s="4"/>
      <c r="H60" s="44"/>
      <c r="I60" s="44"/>
      <c r="J60" s="44"/>
      <c r="K60" s="4"/>
      <c r="L60" s="107">
        <f t="shared" si="0"/>
        <v>3592</v>
      </c>
      <c r="M60" s="157">
        <f t="shared" si="1"/>
        <v>3592</v>
      </c>
      <c r="N60" s="144"/>
    </row>
    <row r="61" spans="1:14" ht="15.75" x14ac:dyDescent="0.25">
      <c r="A61" s="7">
        <v>1796</v>
      </c>
      <c r="B61" s="4">
        <v>1150</v>
      </c>
      <c r="C61" s="4" t="s">
        <v>40</v>
      </c>
      <c r="D61" s="4" t="s">
        <v>15</v>
      </c>
      <c r="E61" s="103">
        <v>1621</v>
      </c>
      <c r="F61" s="7">
        <v>1621</v>
      </c>
      <c r="G61" s="4"/>
      <c r="H61" s="44"/>
      <c r="I61" s="44"/>
      <c r="J61" s="44"/>
      <c r="K61" s="4"/>
      <c r="L61" s="107">
        <f t="shared" si="0"/>
        <v>1621</v>
      </c>
      <c r="M61" s="157">
        <f t="shared" si="1"/>
        <v>1621</v>
      </c>
      <c r="N61" s="144"/>
    </row>
    <row r="62" spans="1:14" ht="15.75" x14ac:dyDescent="0.25">
      <c r="A62" s="7">
        <v>1797</v>
      </c>
      <c r="B62" s="4">
        <v>1150</v>
      </c>
      <c r="C62" s="4" t="s">
        <v>40</v>
      </c>
      <c r="D62" s="4" t="s">
        <v>39</v>
      </c>
      <c r="E62" s="103">
        <v>3625</v>
      </c>
      <c r="F62" s="7">
        <v>3625</v>
      </c>
      <c r="G62" s="4"/>
      <c r="H62" s="44"/>
      <c r="I62" s="44"/>
      <c r="J62" s="44"/>
      <c r="K62" s="4"/>
      <c r="L62" s="107">
        <f t="shared" si="0"/>
        <v>3625</v>
      </c>
      <c r="M62" s="157">
        <f t="shared" si="1"/>
        <v>3625</v>
      </c>
      <c r="N62" s="144"/>
    </row>
    <row r="63" spans="1:14" ht="15.75" x14ac:dyDescent="0.25">
      <c r="A63" s="7">
        <v>1798</v>
      </c>
      <c r="B63" s="4">
        <v>1150</v>
      </c>
      <c r="C63" s="4" t="s">
        <v>40</v>
      </c>
      <c r="D63" s="4" t="s">
        <v>15</v>
      </c>
      <c r="E63" s="103">
        <v>1460</v>
      </c>
      <c r="F63" s="7">
        <v>1460</v>
      </c>
      <c r="G63" s="4"/>
      <c r="H63" s="44"/>
      <c r="I63" s="44"/>
      <c r="J63" s="44"/>
      <c r="K63" s="4"/>
      <c r="L63" s="107">
        <f t="shared" si="0"/>
        <v>1460</v>
      </c>
      <c r="M63" s="157">
        <f t="shared" si="1"/>
        <v>1460</v>
      </c>
      <c r="N63" s="144"/>
    </row>
    <row r="64" spans="1:14" ht="15.75" x14ac:dyDescent="0.25">
      <c r="A64" s="7">
        <v>1799</v>
      </c>
      <c r="B64" s="4">
        <v>1150</v>
      </c>
      <c r="C64" s="4" t="s">
        <v>40</v>
      </c>
      <c r="D64" s="4" t="s">
        <v>15</v>
      </c>
      <c r="E64" s="103">
        <v>7322</v>
      </c>
      <c r="F64" s="7">
        <v>6315</v>
      </c>
      <c r="G64" s="4"/>
      <c r="H64" s="44"/>
      <c r="I64" s="44"/>
      <c r="J64" s="44"/>
      <c r="K64" s="4">
        <v>1007</v>
      </c>
      <c r="L64" s="107">
        <f t="shared" si="0"/>
        <v>6315</v>
      </c>
      <c r="M64" s="157">
        <f t="shared" si="1"/>
        <v>7322</v>
      </c>
      <c r="N64" s="144" t="s">
        <v>585</v>
      </c>
    </row>
    <row r="65" spans="1:14" ht="15.75" x14ac:dyDescent="0.25">
      <c r="A65" s="7">
        <v>1801</v>
      </c>
      <c r="B65" s="4">
        <v>1150</v>
      </c>
      <c r="C65" s="4" t="s">
        <v>40</v>
      </c>
      <c r="D65" s="4" t="s">
        <v>39</v>
      </c>
      <c r="E65" s="103">
        <v>25344</v>
      </c>
      <c r="F65" s="7">
        <v>25026</v>
      </c>
      <c r="G65" s="4"/>
      <c r="H65" s="44"/>
      <c r="I65" s="44"/>
      <c r="J65" s="44"/>
      <c r="K65" s="4">
        <v>318</v>
      </c>
      <c r="L65" s="107">
        <f t="shared" si="0"/>
        <v>25026</v>
      </c>
      <c r="M65" s="157">
        <f t="shared" si="1"/>
        <v>25344</v>
      </c>
      <c r="N65" s="144" t="s">
        <v>585</v>
      </c>
    </row>
    <row r="66" spans="1:14" ht="15.75" x14ac:dyDescent="0.25">
      <c r="A66" s="7">
        <v>1803</v>
      </c>
      <c r="B66" s="4">
        <v>1150</v>
      </c>
      <c r="C66" s="4" t="s">
        <v>40</v>
      </c>
      <c r="D66" s="4" t="s">
        <v>15</v>
      </c>
      <c r="E66" s="103">
        <v>11229</v>
      </c>
      <c r="F66" s="7">
        <v>10401</v>
      </c>
      <c r="G66" s="4"/>
      <c r="H66" s="44"/>
      <c r="I66" s="44"/>
      <c r="J66" s="44"/>
      <c r="K66" s="4">
        <v>828</v>
      </c>
      <c r="L66" s="107">
        <f t="shared" si="0"/>
        <v>10401</v>
      </c>
      <c r="M66" s="157">
        <f t="shared" si="1"/>
        <v>11229</v>
      </c>
      <c r="N66" s="144" t="s">
        <v>585</v>
      </c>
    </row>
    <row r="67" spans="1:14" ht="15.75" x14ac:dyDescent="0.25">
      <c r="A67" s="7">
        <v>1804</v>
      </c>
      <c r="B67" s="4">
        <v>1150</v>
      </c>
      <c r="C67" s="4" t="s">
        <v>40</v>
      </c>
      <c r="D67" s="4" t="s">
        <v>15</v>
      </c>
      <c r="E67" s="103">
        <v>5742</v>
      </c>
      <c r="F67" s="7">
        <v>5712</v>
      </c>
      <c r="G67" s="4"/>
      <c r="H67" s="44"/>
      <c r="I67" s="44"/>
      <c r="J67" s="44"/>
      <c r="K67" s="4">
        <v>30</v>
      </c>
      <c r="L67" s="107">
        <f t="shared" si="0"/>
        <v>5712</v>
      </c>
      <c r="M67" s="157">
        <f t="shared" si="1"/>
        <v>5742</v>
      </c>
      <c r="N67" s="144" t="s">
        <v>585</v>
      </c>
    </row>
    <row r="68" spans="1:14" ht="15.75" x14ac:dyDescent="0.25">
      <c r="A68" s="7">
        <v>1805</v>
      </c>
      <c r="B68" s="4">
        <v>1150</v>
      </c>
      <c r="C68" s="4" t="s">
        <v>40</v>
      </c>
      <c r="D68" s="4" t="s">
        <v>15</v>
      </c>
      <c r="E68" s="103">
        <v>22984</v>
      </c>
      <c r="F68" s="7">
        <v>22984</v>
      </c>
      <c r="G68" s="4"/>
      <c r="H68" s="44"/>
      <c r="I68" s="44"/>
      <c r="J68" s="44"/>
      <c r="K68" s="4"/>
      <c r="L68" s="107">
        <f t="shared" si="0"/>
        <v>22984</v>
      </c>
      <c r="M68" s="157">
        <f t="shared" si="1"/>
        <v>22984</v>
      </c>
      <c r="N68" s="144"/>
    </row>
    <row r="69" spans="1:14" ht="15.75" x14ac:dyDescent="0.25">
      <c r="A69" s="7">
        <v>1807</v>
      </c>
      <c r="B69" s="4">
        <v>1150</v>
      </c>
      <c r="C69" s="4" t="s">
        <v>40</v>
      </c>
      <c r="D69" s="4" t="s">
        <v>15</v>
      </c>
      <c r="E69" s="103">
        <v>6742</v>
      </c>
      <c r="F69" s="7">
        <v>6742</v>
      </c>
      <c r="G69" s="4"/>
      <c r="H69" s="44"/>
      <c r="I69" s="44"/>
      <c r="J69" s="44"/>
      <c r="K69" s="4"/>
      <c r="L69" s="107">
        <f t="shared" si="0"/>
        <v>6742</v>
      </c>
      <c r="M69" s="157">
        <f t="shared" si="1"/>
        <v>6742</v>
      </c>
      <c r="N69" s="144"/>
    </row>
    <row r="70" spans="1:14" ht="15.75" x14ac:dyDescent="0.25">
      <c r="A70" s="7">
        <v>1808</v>
      </c>
      <c r="B70" s="4">
        <v>1150</v>
      </c>
      <c r="C70" s="4" t="s">
        <v>40</v>
      </c>
      <c r="D70" s="4" t="s">
        <v>15</v>
      </c>
      <c r="E70" s="103">
        <v>8163</v>
      </c>
      <c r="F70" s="7">
        <v>8052</v>
      </c>
      <c r="G70" s="4"/>
      <c r="H70" s="44"/>
      <c r="I70" s="44"/>
      <c r="J70" s="44"/>
      <c r="K70" s="4">
        <v>111</v>
      </c>
      <c r="L70" s="107">
        <f t="shared" si="0"/>
        <v>8052</v>
      </c>
      <c r="M70" s="157">
        <f t="shared" si="1"/>
        <v>8163</v>
      </c>
      <c r="N70" s="144" t="s">
        <v>585</v>
      </c>
    </row>
    <row r="71" spans="1:14" ht="15.75" x14ac:dyDescent="0.25">
      <c r="A71" s="7">
        <v>1809</v>
      </c>
      <c r="B71" s="4">
        <v>1150</v>
      </c>
      <c r="C71" s="4" t="s">
        <v>416</v>
      </c>
      <c r="D71" s="4" t="s">
        <v>15</v>
      </c>
      <c r="E71" s="103">
        <v>4762</v>
      </c>
      <c r="F71" s="7">
        <v>4762</v>
      </c>
      <c r="G71" s="4"/>
      <c r="H71" s="44"/>
      <c r="I71" s="44"/>
      <c r="J71" s="44"/>
      <c r="K71" s="4"/>
      <c r="L71" s="107">
        <f t="shared" si="0"/>
        <v>4762</v>
      </c>
      <c r="M71" s="157">
        <f t="shared" si="1"/>
        <v>4762</v>
      </c>
      <c r="N71" s="144"/>
    </row>
    <row r="72" spans="1:14" ht="15.75" x14ac:dyDescent="0.25">
      <c r="A72" s="7">
        <v>1810</v>
      </c>
      <c r="B72" s="4">
        <v>1150</v>
      </c>
      <c r="C72" s="4" t="s">
        <v>40</v>
      </c>
      <c r="D72" s="4" t="s">
        <v>15</v>
      </c>
      <c r="E72" s="103">
        <v>4662</v>
      </c>
      <c r="F72" s="7">
        <v>4662</v>
      </c>
      <c r="G72" s="4"/>
      <c r="H72" s="44"/>
      <c r="I72" s="44"/>
      <c r="J72" s="44"/>
      <c r="K72" s="4"/>
      <c r="L72" s="107">
        <f t="shared" si="0"/>
        <v>4662</v>
      </c>
      <c r="M72" s="157">
        <f t="shared" si="1"/>
        <v>4662</v>
      </c>
      <c r="N72" s="144"/>
    </row>
    <row r="73" spans="1:14" ht="15.75" x14ac:dyDescent="0.25">
      <c r="A73" s="7">
        <v>1815</v>
      </c>
      <c r="B73" s="4">
        <v>1150</v>
      </c>
      <c r="C73" s="4" t="s">
        <v>524</v>
      </c>
      <c r="D73" s="4" t="s">
        <v>39</v>
      </c>
      <c r="E73" s="103">
        <v>66206</v>
      </c>
      <c r="F73" s="7">
        <v>66062</v>
      </c>
      <c r="G73" s="4"/>
      <c r="H73" s="44"/>
      <c r="I73" s="44"/>
      <c r="J73" s="44"/>
      <c r="K73" s="4">
        <v>144</v>
      </c>
      <c r="L73" s="107">
        <f t="shared" si="0"/>
        <v>66062</v>
      </c>
      <c r="M73" s="157">
        <f t="shared" si="1"/>
        <v>66206</v>
      </c>
      <c r="N73" s="144" t="s">
        <v>585</v>
      </c>
    </row>
    <row r="74" spans="1:14" ht="15.75" x14ac:dyDescent="0.25">
      <c r="A74" s="7" t="s">
        <v>525</v>
      </c>
      <c r="B74" s="4">
        <v>1150</v>
      </c>
      <c r="C74" s="4" t="s">
        <v>526</v>
      </c>
      <c r="D74" s="4" t="s">
        <v>15</v>
      </c>
      <c r="E74" s="103">
        <v>58731</v>
      </c>
      <c r="F74" s="7">
        <v>56631</v>
      </c>
      <c r="G74" s="4"/>
      <c r="H74" s="44"/>
      <c r="I74" s="44"/>
      <c r="J74" s="44"/>
      <c r="K74" s="4">
        <v>2100</v>
      </c>
      <c r="L74" s="107">
        <f t="shared" si="0"/>
        <v>56631</v>
      </c>
      <c r="M74" s="157">
        <f t="shared" si="1"/>
        <v>58731</v>
      </c>
      <c r="N74" s="144" t="s">
        <v>585</v>
      </c>
    </row>
    <row r="75" spans="1:14" ht="15.75" x14ac:dyDescent="0.25">
      <c r="A75" s="7">
        <v>2140</v>
      </c>
      <c r="B75" s="4">
        <v>1452</v>
      </c>
      <c r="C75" s="4" t="s">
        <v>41</v>
      </c>
      <c r="D75" s="4" t="s">
        <v>15</v>
      </c>
      <c r="E75" s="103">
        <v>29895</v>
      </c>
      <c r="F75" s="7">
        <v>29895</v>
      </c>
      <c r="G75" s="4"/>
      <c r="H75" s="44"/>
      <c r="I75" s="44"/>
      <c r="J75" s="44"/>
      <c r="K75" s="4"/>
      <c r="L75" s="107">
        <f t="shared" ref="L75:L101" si="2">F75+G75+H75+I75+J75</f>
        <v>29895</v>
      </c>
      <c r="M75" s="157">
        <f t="shared" si="1"/>
        <v>29895</v>
      </c>
      <c r="N75" s="144"/>
    </row>
    <row r="76" spans="1:14" ht="15.75" x14ac:dyDescent="0.25">
      <c r="A76" s="7">
        <v>2147</v>
      </c>
      <c r="B76" s="4">
        <v>1452</v>
      </c>
      <c r="C76" s="4" t="s">
        <v>41</v>
      </c>
      <c r="D76" s="4" t="s">
        <v>15</v>
      </c>
      <c r="E76" s="103">
        <v>14596</v>
      </c>
      <c r="F76" s="7">
        <v>14596</v>
      </c>
      <c r="G76" s="4"/>
      <c r="H76" s="44"/>
      <c r="I76" s="44"/>
      <c r="J76" s="44"/>
      <c r="K76" s="4"/>
      <c r="L76" s="107">
        <f t="shared" si="2"/>
        <v>14596</v>
      </c>
      <c r="M76" s="157">
        <f t="shared" ref="M76:M101" si="3">F76+G76+H76+I76+J76+K76</f>
        <v>14596</v>
      </c>
      <c r="N76" s="144"/>
    </row>
    <row r="77" spans="1:14" ht="15.75" x14ac:dyDescent="0.25">
      <c r="A77" s="7">
        <v>2148</v>
      </c>
      <c r="B77" s="4">
        <v>1452</v>
      </c>
      <c r="C77" s="4" t="s">
        <v>41</v>
      </c>
      <c r="D77" s="4" t="s">
        <v>15</v>
      </c>
      <c r="E77" s="103">
        <v>9095</v>
      </c>
      <c r="F77" s="7">
        <v>9095</v>
      </c>
      <c r="G77" s="4"/>
      <c r="H77" s="44"/>
      <c r="I77" s="44"/>
      <c r="J77" s="44"/>
      <c r="K77" s="4"/>
      <c r="L77" s="107">
        <f t="shared" si="2"/>
        <v>9095</v>
      </c>
      <c r="M77" s="157">
        <f t="shared" si="3"/>
        <v>9095</v>
      </c>
      <c r="N77" s="144"/>
    </row>
    <row r="78" spans="1:14" ht="15.75" x14ac:dyDescent="0.25">
      <c r="A78" s="7">
        <v>2149</v>
      </c>
      <c r="B78" s="4">
        <v>1452</v>
      </c>
      <c r="C78" s="4" t="s">
        <v>41</v>
      </c>
      <c r="D78" s="4" t="s">
        <v>15</v>
      </c>
      <c r="E78" s="103">
        <v>7770</v>
      </c>
      <c r="F78" s="7">
        <v>7770</v>
      </c>
      <c r="G78" s="4"/>
      <c r="H78" s="44"/>
      <c r="I78" s="44"/>
      <c r="J78" s="44"/>
      <c r="K78" s="4"/>
      <c r="L78" s="107">
        <f t="shared" si="2"/>
        <v>7770</v>
      </c>
      <c r="M78" s="157">
        <f t="shared" si="3"/>
        <v>7770</v>
      </c>
      <c r="N78" s="144"/>
    </row>
    <row r="79" spans="1:14" ht="15.75" x14ac:dyDescent="0.25">
      <c r="A79" s="7">
        <v>2150</v>
      </c>
      <c r="B79" s="4">
        <v>1150</v>
      </c>
      <c r="C79" s="4" t="s">
        <v>415</v>
      </c>
      <c r="D79" s="4" t="s">
        <v>15</v>
      </c>
      <c r="E79" s="103">
        <v>10661</v>
      </c>
      <c r="F79" s="7">
        <v>10661</v>
      </c>
      <c r="G79" s="4"/>
      <c r="H79" s="44"/>
      <c r="I79" s="44"/>
      <c r="J79" s="44"/>
      <c r="K79" s="4"/>
      <c r="L79" s="107">
        <f t="shared" si="2"/>
        <v>10661</v>
      </c>
      <c r="M79" s="157">
        <f t="shared" si="3"/>
        <v>10661</v>
      </c>
      <c r="N79" s="144"/>
    </row>
    <row r="80" spans="1:14" ht="15.75" x14ac:dyDescent="0.25">
      <c r="A80" s="7">
        <v>2151</v>
      </c>
      <c r="B80" s="4">
        <v>1452</v>
      </c>
      <c r="C80" s="4" t="s">
        <v>415</v>
      </c>
      <c r="D80" s="4" t="s">
        <v>15</v>
      </c>
      <c r="E80" s="103">
        <v>7509</v>
      </c>
      <c r="F80" s="7">
        <v>7509</v>
      </c>
      <c r="G80" s="4"/>
      <c r="H80" s="44"/>
      <c r="I80" s="44"/>
      <c r="J80" s="44"/>
      <c r="K80" s="4"/>
      <c r="L80" s="107">
        <f t="shared" si="2"/>
        <v>7509</v>
      </c>
      <c r="M80" s="157">
        <f t="shared" si="3"/>
        <v>7509</v>
      </c>
      <c r="N80" s="144"/>
    </row>
    <row r="81" spans="1:14" ht="15.75" x14ac:dyDescent="0.25">
      <c r="A81" s="7">
        <v>2152</v>
      </c>
      <c r="B81" s="4">
        <v>1150</v>
      </c>
      <c r="C81" s="4" t="s">
        <v>40</v>
      </c>
      <c r="D81" s="4" t="s">
        <v>15</v>
      </c>
      <c r="E81" s="103">
        <v>6786</v>
      </c>
      <c r="F81" s="7">
        <v>6786</v>
      </c>
      <c r="G81" s="4"/>
      <c r="H81" s="44"/>
      <c r="I81" s="44"/>
      <c r="J81" s="44"/>
      <c r="K81" s="4"/>
      <c r="L81" s="107">
        <f t="shared" si="2"/>
        <v>6786</v>
      </c>
      <c r="M81" s="157">
        <f t="shared" si="3"/>
        <v>6786</v>
      </c>
      <c r="N81" s="144"/>
    </row>
    <row r="82" spans="1:14" ht="15.75" x14ac:dyDescent="0.25">
      <c r="A82" s="7">
        <v>2153</v>
      </c>
      <c r="B82" s="4">
        <v>1150</v>
      </c>
      <c r="C82" s="4" t="s">
        <v>40</v>
      </c>
      <c r="D82" s="4" t="s">
        <v>15</v>
      </c>
      <c r="E82" s="103">
        <v>19855</v>
      </c>
      <c r="F82" s="7">
        <v>19855</v>
      </c>
      <c r="G82" s="4"/>
      <c r="H82" s="44"/>
      <c r="I82" s="44"/>
      <c r="J82" s="44"/>
      <c r="K82" s="4"/>
      <c r="L82" s="107">
        <f t="shared" si="2"/>
        <v>19855</v>
      </c>
      <c r="M82" s="157">
        <f t="shared" si="3"/>
        <v>19855</v>
      </c>
      <c r="N82" s="144"/>
    </row>
    <row r="83" spans="1:14" ht="15.75" x14ac:dyDescent="0.25">
      <c r="A83" s="7">
        <v>2154</v>
      </c>
      <c r="B83" s="4">
        <v>1150</v>
      </c>
      <c r="C83" s="4" t="s">
        <v>40</v>
      </c>
      <c r="D83" s="4" t="s">
        <v>15</v>
      </c>
      <c r="E83" s="103">
        <v>1205</v>
      </c>
      <c r="F83" s="7">
        <v>517</v>
      </c>
      <c r="G83" s="4"/>
      <c r="H83" s="44"/>
      <c r="I83" s="44"/>
      <c r="J83" s="44"/>
      <c r="K83" s="4">
        <v>688</v>
      </c>
      <c r="L83" s="107">
        <f t="shared" si="2"/>
        <v>517</v>
      </c>
      <c r="M83" s="157">
        <f t="shared" si="3"/>
        <v>1205</v>
      </c>
      <c r="N83" s="144" t="s">
        <v>585</v>
      </c>
    </row>
    <row r="84" spans="1:14" ht="15.75" x14ac:dyDescent="0.25">
      <c r="A84" s="7">
        <v>2155</v>
      </c>
      <c r="B84" s="4">
        <v>1150</v>
      </c>
      <c r="C84" s="4" t="s">
        <v>40</v>
      </c>
      <c r="D84" s="4" t="s">
        <v>15</v>
      </c>
      <c r="E84" s="103">
        <v>3908</v>
      </c>
      <c r="F84" s="7">
        <v>2854</v>
      </c>
      <c r="G84" s="4"/>
      <c r="H84" s="44"/>
      <c r="I84" s="44"/>
      <c r="J84" s="44"/>
      <c r="K84" s="4">
        <v>1054</v>
      </c>
      <c r="L84" s="107">
        <f t="shared" si="2"/>
        <v>2854</v>
      </c>
      <c r="M84" s="157">
        <f t="shared" si="3"/>
        <v>3908</v>
      </c>
      <c r="N84" s="144" t="s">
        <v>585</v>
      </c>
    </row>
    <row r="85" spans="1:14" ht="15.75" x14ac:dyDescent="0.25">
      <c r="A85" s="7">
        <v>2156</v>
      </c>
      <c r="B85" s="4">
        <v>1150</v>
      </c>
      <c r="C85" s="4" t="s">
        <v>40</v>
      </c>
      <c r="D85" s="4" t="s">
        <v>15</v>
      </c>
      <c r="E85" s="169">
        <v>7991</v>
      </c>
      <c r="F85" s="7">
        <v>7991</v>
      </c>
      <c r="G85" s="4"/>
      <c r="H85" s="44"/>
      <c r="I85" s="44"/>
      <c r="J85" s="44"/>
      <c r="K85" s="4"/>
      <c r="L85" s="107">
        <f t="shared" si="2"/>
        <v>7991</v>
      </c>
      <c r="M85" s="157">
        <f t="shared" si="3"/>
        <v>7991</v>
      </c>
      <c r="N85" s="144"/>
    </row>
    <row r="86" spans="1:14" ht="15.75" x14ac:dyDescent="0.25">
      <c r="A86" s="7">
        <v>2158</v>
      </c>
      <c r="B86" s="4">
        <v>1150</v>
      </c>
      <c r="C86" s="4" t="s">
        <v>40</v>
      </c>
      <c r="D86" s="4" t="s">
        <v>15</v>
      </c>
      <c r="E86" s="103">
        <v>11622</v>
      </c>
      <c r="F86" s="7">
        <v>10100</v>
      </c>
      <c r="G86" s="4"/>
      <c r="H86" s="44"/>
      <c r="I86" s="44"/>
      <c r="J86" s="44"/>
      <c r="K86" s="4">
        <v>1522</v>
      </c>
      <c r="L86" s="107">
        <f t="shared" si="2"/>
        <v>10100</v>
      </c>
      <c r="M86" s="157">
        <f t="shared" si="3"/>
        <v>11622</v>
      </c>
      <c r="N86" s="144" t="s">
        <v>585</v>
      </c>
    </row>
    <row r="87" spans="1:14" ht="15.75" x14ac:dyDescent="0.25">
      <c r="A87" s="7">
        <v>2166</v>
      </c>
      <c r="B87" s="4">
        <v>1150</v>
      </c>
      <c r="C87" s="4" t="s">
        <v>40</v>
      </c>
      <c r="D87" s="4" t="s">
        <v>15</v>
      </c>
      <c r="E87" s="103">
        <v>1742</v>
      </c>
      <c r="F87" s="7">
        <v>971</v>
      </c>
      <c r="G87" s="4">
        <v>153</v>
      </c>
      <c r="H87" s="44"/>
      <c r="I87" s="44"/>
      <c r="J87" s="44"/>
      <c r="K87" s="4">
        <v>618</v>
      </c>
      <c r="L87" s="107">
        <f t="shared" si="2"/>
        <v>1124</v>
      </c>
      <c r="M87" s="157">
        <f t="shared" si="3"/>
        <v>1742</v>
      </c>
      <c r="N87" s="144" t="s">
        <v>585</v>
      </c>
    </row>
    <row r="88" spans="1:14" ht="15.75" x14ac:dyDescent="0.25">
      <c r="A88" s="7">
        <v>2169</v>
      </c>
      <c r="B88" s="4">
        <v>1150</v>
      </c>
      <c r="C88" s="29" t="s">
        <v>41</v>
      </c>
      <c r="D88" s="4" t="s">
        <v>39</v>
      </c>
      <c r="E88" s="103">
        <v>6989</v>
      </c>
      <c r="F88" s="7">
        <v>6853</v>
      </c>
      <c r="G88" s="4"/>
      <c r="H88" s="44"/>
      <c r="I88" s="44"/>
      <c r="J88" s="44"/>
      <c r="K88" s="4">
        <v>136</v>
      </c>
      <c r="L88" s="107">
        <f t="shared" si="2"/>
        <v>6853</v>
      </c>
      <c r="M88" s="157">
        <f t="shared" si="3"/>
        <v>6989</v>
      </c>
      <c r="N88" s="144" t="s">
        <v>585</v>
      </c>
    </row>
    <row r="89" spans="1:14" ht="15.75" x14ac:dyDescent="0.25">
      <c r="A89" s="7">
        <v>2170</v>
      </c>
      <c r="B89" s="4">
        <v>1150</v>
      </c>
      <c r="C89" s="29" t="s">
        <v>41</v>
      </c>
      <c r="D89" s="18" t="s">
        <v>15</v>
      </c>
      <c r="E89" s="114">
        <v>5647</v>
      </c>
      <c r="F89" s="16">
        <v>5481</v>
      </c>
      <c r="G89" s="4"/>
      <c r="H89" s="44"/>
      <c r="I89" s="44"/>
      <c r="J89" s="44"/>
      <c r="K89" s="4">
        <v>166</v>
      </c>
      <c r="L89" s="107">
        <f t="shared" si="2"/>
        <v>5481</v>
      </c>
      <c r="M89" s="157">
        <f t="shared" si="3"/>
        <v>5647</v>
      </c>
      <c r="N89" s="144" t="s">
        <v>585</v>
      </c>
    </row>
    <row r="90" spans="1:14" ht="15.75" x14ac:dyDescent="0.25">
      <c r="A90" s="7">
        <v>2171</v>
      </c>
      <c r="B90" s="4">
        <v>1150</v>
      </c>
      <c r="C90" s="29" t="s">
        <v>527</v>
      </c>
      <c r="D90" s="4" t="s">
        <v>15</v>
      </c>
      <c r="E90" s="103">
        <v>10973</v>
      </c>
      <c r="F90" s="7">
        <v>10402</v>
      </c>
      <c r="G90" s="4"/>
      <c r="H90" s="44"/>
      <c r="I90" s="44"/>
      <c r="J90" s="44"/>
      <c r="K90" s="4">
        <v>571</v>
      </c>
      <c r="L90" s="107">
        <f t="shared" si="2"/>
        <v>10402</v>
      </c>
      <c r="M90" s="157">
        <f t="shared" si="3"/>
        <v>10973</v>
      </c>
      <c r="N90" s="144" t="s">
        <v>585</v>
      </c>
    </row>
    <row r="91" spans="1:14" ht="15.75" x14ac:dyDescent="0.25">
      <c r="A91" s="7">
        <v>2172</v>
      </c>
      <c r="B91" s="4">
        <v>1150</v>
      </c>
      <c r="C91" s="4" t="s">
        <v>527</v>
      </c>
      <c r="D91" s="4" t="s">
        <v>15</v>
      </c>
      <c r="E91" s="103">
        <v>1969</v>
      </c>
      <c r="F91" s="7">
        <v>1609</v>
      </c>
      <c r="G91" s="4"/>
      <c r="H91" s="44"/>
      <c r="I91" s="44"/>
      <c r="J91" s="44"/>
      <c r="K91" s="4">
        <v>360</v>
      </c>
      <c r="L91" s="107">
        <f t="shared" si="2"/>
        <v>1609</v>
      </c>
      <c r="M91" s="157">
        <f t="shared" si="3"/>
        <v>1969</v>
      </c>
      <c r="N91" s="144" t="s">
        <v>585</v>
      </c>
    </row>
    <row r="92" spans="1:14" ht="15.75" x14ac:dyDescent="0.25">
      <c r="A92" s="7" t="s">
        <v>528</v>
      </c>
      <c r="B92" s="4">
        <v>1150</v>
      </c>
      <c r="C92" s="4" t="s">
        <v>261</v>
      </c>
      <c r="D92" s="4" t="s">
        <v>15</v>
      </c>
      <c r="E92" s="103">
        <v>4312</v>
      </c>
      <c r="F92" s="7">
        <v>4122</v>
      </c>
      <c r="G92" s="4"/>
      <c r="H92" s="44"/>
      <c r="I92" s="44"/>
      <c r="J92" s="44"/>
      <c r="K92" s="4">
        <v>190</v>
      </c>
      <c r="L92" s="107">
        <f t="shared" si="2"/>
        <v>4122</v>
      </c>
      <c r="M92" s="157">
        <f t="shared" si="3"/>
        <v>4312</v>
      </c>
      <c r="N92" s="144" t="s">
        <v>585</v>
      </c>
    </row>
    <row r="93" spans="1:14" ht="15.75" x14ac:dyDescent="0.25">
      <c r="A93" s="7" t="s">
        <v>529</v>
      </c>
      <c r="B93" s="4">
        <v>1150</v>
      </c>
      <c r="C93" s="4" t="s">
        <v>261</v>
      </c>
      <c r="D93" s="4" t="s">
        <v>15</v>
      </c>
      <c r="E93" s="103">
        <v>9800</v>
      </c>
      <c r="F93" s="7">
        <v>8358</v>
      </c>
      <c r="G93" s="4">
        <v>643</v>
      </c>
      <c r="H93" s="44"/>
      <c r="I93" s="44"/>
      <c r="J93" s="44"/>
      <c r="K93" s="4">
        <v>799</v>
      </c>
      <c r="L93" s="107">
        <f t="shared" si="2"/>
        <v>9001</v>
      </c>
      <c r="M93" s="157">
        <f t="shared" si="3"/>
        <v>9800</v>
      </c>
      <c r="N93" s="144" t="s">
        <v>585</v>
      </c>
    </row>
    <row r="94" spans="1:14" ht="15.75" x14ac:dyDescent="0.25">
      <c r="A94" s="7" t="s">
        <v>530</v>
      </c>
      <c r="B94" s="4">
        <v>1150</v>
      </c>
      <c r="C94" s="4" t="s">
        <v>261</v>
      </c>
      <c r="D94" s="4" t="s">
        <v>15</v>
      </c>
      <c r="E94" s="103">
        <v>181</v>
      </c>
      <c r="F94" s="7"/>
      <c r="G94" s="4"/>
      <c r="H94" s="44"/>
      <c r="I94" s="44"/>
      <c r="J94" s="44"/>
      <c r="K94" s="4">
        <v>181</v>
      </c>
      <c r="L94" s="107">
        <f t="shared" si="2"/>
        <v>0</v>
      </c>
      <c r="M94" s="157">
        <f t="shared" si="3"/>
        <v>181</v>
      </c>
      <c r="N94" s="144" t="s">
        <v>585</v>
      </c>
    </row>
    <row r="95" spans="1:14" ht="15.75" x14ac:dyDescent="0.25">
      <c r="A95" s="7" t="s">
        <v>531</v>
      </c>
      <c r="B95" s="4">
        <v>1150</v>
      </c>
      <c r="C95" s="4" t="s">
        <v>261</v>
      </c>
      <c r="D95" s="4" t="s">
        <v>15</v>
      </c>
      <c r="E95" s="103">
        <v>470</v>
      </c>
      <c r="F95" s="7"/>
      <c r="G95" s="4"/>
      <c r="H95" s="44"/>
      <c r="I95" s="44"/>
      <c r="J95" s="44"/>
      <c r="K95" s="4">
        <v>470</v>
      </c>
      <c r="L95" s="107">
        <f t="shared" si="2"/>
        <v>0</v>
      </c>
      <c r="M95" s="157">
        <f t="shared" si="3"/>
        <v>470</v>
      </c>
      <c r="N95" s="144" t="s">
        <v>585</v>
      </c>
    </row>
    <row r="96" spans="1:14" ht="15.75" x14ac:dyDescent="0.25">
      <c r="A96" s="7" t="s">
        <v>532</v>
      </c>
      <c r="B96" s="4">
        <v>1150</v>
      </c>
      <c r="C96" s="4" t="s">
        <v>261</v>
      </c>
      <c r="D96" s="4" t="s">
        <v>15</v>
      </c>
      <c r="E96" s="103">
        <v>227</v>
      </c>
      <c r="F96" s="7"/>
      <c r="G96" s="4"/>
      <c r="H96" s="44"/>
      <c r="I96" s="44"/>
      <c r="J96" s="44"/>
      <c r="K96" s="4">
        <v>227</v>
      </c>
      <c r="L96" s="107">
        <f t="shared" si="2"/>
        <v>0</v>
      </c>
      <c r="M96" s="157">
        <f t="shared" si="3"/>
        <v>227</v>
      </c>
      <c r="N96" s="144" t="s">
        <v>585</v>
      </c>
    </row>
    <row r="97" spans="1:15" ht="15.75" x14ac:dyDescent="0.25">
      <c r="A97" s="7" t="s">
        <v>533</v>
      </c>
      <c r="B97" s="4">
        <v>1150</v>
      </c>
      <c r="C97" s="4" t="s">
        <v>261</v>
      </c>
      <c r="D97" s="4" t="s">
        <v>15</v>
      </c>
      <c r="E97" s="103">
        <v>100</v>
      </c>
      <c r="F97" s="7"/>
      <c r="G97" s="4"/>
      <c r="H97" s="44"/>
      <c r="I97" s="44"/>
      <c r="J97" s="44"/>
      <c r="K97" s="4">
        <v>100</v>
      </c>
      <c r="L97" s="107">
        <f t="shared" si="2"/>
        <v>0</v>
      </c>
      <c r="M97" s="157">
        <f t="shared" si="3"/>
        <v>100</v>
      </c>
      <c r="N97" s="144" t="s">
        <v>585</v>
      </c>
    </row>
    <row r="98" spans="1:15" ht="15.75" x14ac:dyDescent="0.25">
      <c r="A98" s="7" t="s">
        <v>534</v>
      </c>
      <c r="B98" s="4">
        <v>1150</v>
      </c>
      <c r="C98" s="4" t="s">
        <v>261</v>
      </c>
      <c r="D98" s="4" t="s">
        <v>15</v>
      </c>
      <c r="E98" s="103">
        <v>112</v>
      </c>
      <c r="F98" s="7"/>
      <c r="G98" s="4"/>
      <c r="H98" s="44"/>
      <c r="I98" s="44"/>
      <c r="J98" s="44"/>
      <c r="K98" s="4">
        <v>112</v>
      </c>
      <c r="L98" s="107">
        <f t="shared" si="2"/>
        <v>0</v>
      </c>
      <c r="M98" s="157">
        <f t="shared" si="3"/>
        <v>112</v>
      </c>
      <c r="N98" s="144" t="s">
        <v>585</v>
      </c>
    </row>
    <row r="99" spans="1:15" ht="15.75" x14ac:dyDescent="0.25">
      <c r="A99" s="7" t="s">
        <v>537</v>
      </c>
      <c r="B99" s="4">
        <v>1150</v>
      </c>
      <c r="C99" s="4" t="s">
        <v>538</v>
      </c>
      <c r="D99" s="4" t="s">
        <v>15</v>
      </c>
      <c r="E99" s="103">
        <v>177494</v>
      </c>
      <c r="F99" s="7">
        <v>163787</v>
      </c>
      <c r="G99" s="4"/>
      <c r="H99" s="44"/>
      <c r="I99" s="44">
        <v>11288</v>
      </c>
      <c r="J99" s="44">
        <v>2419</v>
      </c>
      <c r="K99" s="4"/>
      <c r="L99" s="107">
        <f t="shared" si="2"/>
        <v>177494</v>
      </c>
      <c r="M99" s="157">
        <f t="shared" si="3"/>
        <v>177494</v>
      </c>
      <c r="N99" s="144"/>
    </row>
    <row r="100" spans="1:15" ht="15.75" x14ac:dyDescent="0.25">
      <c r="A100" s="7" t="s">
        <v>541</v>
      </c>
      <c r="B100" s="4">
        <v>1150</v>
      </c>
      <c r="C100" s="4" t="s">
        <v>538</v>
      </c>
      <c r="D100" s="4" t="s">
        <v>15</v>
      </c>
      <c r="E100" s="103">
        <v>201349</v>
      </c>
      <c r="F100" s="7">
        <v>201067</v>
      </c>
      <c r="G100" s="4"/>
      <c r="H100" s="44"/>
      <c r="I100" s="44"/>
      <c r="J100" s="44">
        <v>282</v>
      </c>
      <c r="K100" s="4"/>
      <c r="L100" s="107">
        <f t="shared" si="2"/>
        <v>201349</v>
      </c>
      <c r="M100" s="157">
        <f t="shared" si="3"/>
        <v>201349</v>
      </c>
      <c r="N100" s="144"/>
    </row>
    <row r="101" spans="1:15" ht="16.5" thickBot="1" x14ac:dyDescent="0.3">
      <c r="A101" s="8" t="s">
        <v>542</v>
      </c>
      <c r="B101" s="9">
        <v>1150</v>
      </c>
      <c r="C101" s="9" t="s">
        <v>538</v>
      </c>
      <c r="D101" s="17" t="s">
        <v>15</v>
      </c>
      <c r="E101" s="106">
        <v>14083</v>
      </c>
      <c r="F101" s="15">
        <v>14083</v>
      </c>
      <c r="G101" s="17"/>
      <c r="H101" s="208"/>
      <c r="I101" s="208"/>
      <c r="J101" s="208"/>
      <c r="K101" s="17"/>
      <c r="L101" s="107">
        <f t="shared" si="2"/>
        <v>14083</v>
      </c>
      <c r="M101" s="158">
        <f t="shared" si="3"/>
        <v>14083</v>
      </c>
      <c r="N101" s="145"/>
    </row>
    <row r="102" spans="1:15" ht="16.5" thickBot="1" x14ac:dyDescent="0.3">
      <c r="D102" s="209" t="s">
        <v>26</v>
      </c>
      <c r="E102" s="127">
        <f t="shared" ref="E102:M102" si="4">SUM(E10:E101)</f>
        <v>1256143</v>
      </c>
      <c r="F102" s="210">
        <f t="shared" si="4"/>
        <v>1216450</v>
      </c>
      <c r="G102" s="105">
        <f t="shared" si="4"/>
        <v>3390</v>
      </c>
      <c r="H102" s="105">
        <f t="shared" si="4"/>
        <v>2619</v>
      </c>
      <c r="I102" s="105">
        <f t="shared" si="4"/>
        <v>13652</v>
      </c>
      <c r="J102" s="105">
        <f t="shared" si="4"/>
        <v>2701</v>
      </c>
      <c r="K102" s="105">
        <f t="shared" si="4"/>
        <v>17300</v>
      </c>
      <c r="L102" s="31">
        <f t="shared" si="4"/>
        <v>1238812</v>
      </c>
      <c r="M102" s="104">
        <f t="shared" si="4"/>
        <v>1256112</v>
      </c>
      <c r="O102" s="172"/>
    </row>
    <row r="105" spans="1:15" x14ac:dyDescent="0.25">
      <c r="B105" s="148" t="s">
        <v>587</v>
      </c>
    </row>
    <row r="106" spans="1:15" x14ac:dyDescent="0.25">
      <c r="C106" t="s">
        <v>606</v>
      </c>
    </row>
    <row r="107" spans="1:15" x14ac:dyDescent="0.25">
      <c r="C107" t="s">
        <v>611</v>
      </c>
      <c r="H107"/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85" orientation="landscape" r:id="rId1"/>
  <headerFooter>
    <oddHeader>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zoomScale="90" zoomScaleNormal="90" workbookViewId="0">
      <pane ySplit="9" topLeftCell="A124" activePane="bottomLeft" state="frozen"/>
      <selection pane="bottomLeft" activeCell="Y135" sqref="Y135"/>
    </sheetView>
  </sheetViews>
  <sheetFormatPr defaultRowHeight="15" x14ac:dyDescent="0.25"/>
  <cols>
    <col min="1" max="1" width="7.85546875" customWidth="1"/>
    <col min="2" max="2" width="11.28515625" customWidth="1"/>
    <col min="3" max="3" width="13" customWidth="1"/>
    <col min="4" max="4" width="12" customWidth="1"/>
    <col min="5" max="5" width="10.28515625" customWidth="1"/>
    <col min="6" max="6" width="8.7109375" customWidth="1"/>
    <col min="7" max="8" width="7.42578125" customWidth="1"/>
    <col min="9" max="9" width="8" customWidth="1"/>
    <col min="10" max="10" width="6.85546875" customWidth="1"/>
    <col min="11" max="11" width="10.7109375" customWidth="1"/>
    <col min="12" max="12" width="12" customWidth="1"/>
    <col min="14" max="14" width="11.7109375" customWidth="1"/>
    <col min="15" max="15" width="11.28515625" customWidth="1"/>
    <col min="16" max="16" width="10.42578125" style="55" customWidth="1"/>
  </cols>
  <sheetData>
    <row r="1" spans="1:16" ht="21" x14ac:dyDescent="0.35">
      <c r="D1" s="22" t="s">
        <v>593</v>
      </c>
    </row>
    <row r="3" spans="1:16" ht="21.75" thickBot="1" x14ac:dyDescent="0.4">
      <c r="D3" s="22" t="s">
        <v>612</v>
      </c>
      <c r="E3" s="22"/>
      <c r="F3" s="23"/>
      <c r="J3" s="55"/>
    </row>
    <row r="4" spans="1:16" ht="15.75" x14ac:dyDescent="0.25">
      <c r="A4" s="10"/>
      <c r="B4" s="89" t="s">
        <v>8</v>
      </c>
      <c r="C4" s="11"/>
      <c r="D4" s="11"/>
      <c r="E4" s="12"/>
      <c r="F4" s="10"/>
      <c r="G4" s="90" t="s">
        <v>571</v>
      </c>
      <c r="H4" s="11"/>
      <c r="I4" s="11"/>
      <c r="J4" s="56"/>
      <c r="K4" s="11"/>
      <c r="L4" s="11"/>
      <c r="M4" s="11"/>
      <c r="N4" s="11"/>
      <c r="O4" s="61"/>
      <c r="P4" s="139"/>
    </row>
    <row r="5" spans="1:16" ht="10.5" customHeight="1" x14ac:dyDescent="0.25">
      <c r="A5" s="14"/>
      <c r="B5" s="13"/>
      <c r="C5" s="13"/>
      <c r="D5" s="13"/>
      <c r="E5" s="20"/>
      <c r="F5" s="14"/>
      <c r="G5" s="13"/>
      <c r="H5" s="13"/>
      <c r="I5" s="13"/>
      <c r="J5" s="57"/>
      <c r="K5" s="13"/>
      <c r="L5" s="13"/>
      <c r="M5" s="13"/>
      <c r="N5" s="13"/>
      <c r="O5" s="62"/>
      <c r="P5" s="160"/>
    </row>
    <row r="6" spans="1:16" ht="15.75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18" t="s">
        <v>12</v>
      </c>
      <c r="J6" s="18" t="s">
        <v>28</v>
      </c>
      <c r="K6" s="18" t="s">
        <v>29</v>
      </c>
      <c r="L6" s="17" t="s">
        <v>31</v>
      </c>
      <c r="M6" s="47" t="s">
        <v>579</v>
      </c>
      <c r="N6" s="107" t="s">
        <v>7</v>
      </c>
      <c r="O6" s="164" t="s">
        <v>7</v>
      </c>
      <c r="P6" s="132" t="s">
        <v>588</v>
      </c>
    </row>
    <row r="7" spans="1:16" ht="15.75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18" t="s">
        <v>20</v>
      </c>
      <c r="J7" s="18"/>
      <c r="K7" s="32" t="s">
        <v>32</v>
      </c>
      <c r="L7" s="18" t="s">
        <v>33</v>
      </c>
      <c r="M7" s="3" t="s">
        <v>439</v>
      </c>
      <c r="N7" s="110" t="s">
        <v>581</v>
      </c>
      <c r="O7" s="165" t="s">
        <v>580</v>
      </c>
      <c r="P7" s="160"/>
    </row>
    <row r="8" spans="1:16" ht="15.75" x14ac:dyDescent="0.25">
      <c r="A8" s="16"/>
      <c r="B8" s="32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16</v>
      </c>
      <c r="J8" s="18" t="s">
        <v>16</v>
      </c>
      <c r="K8" s="18" t="s">
        <v>16</v>
      </c>
      <c r="L8" s="18" t="s">
        <v>16</v>
      </c>
      <c r="M8" s="47" t="s">
        <v>16</v>
      </c>
      <c r="N8" s="110" t="s">
        <v>16</v>
      </c>
      <c r="O8" s="129" t="s">
        <v>16</v>
      </c>
      <c r="P8" s="141"/>
    </row>
    <row r="9" spans="1:16" ht="10.5" customHeight="1" thickBot="1" x14ac:dyDescent="0.3">
      <c r="A9" s="24"/>
      <c r="B9" s="37"/>
      <c r="C9" s="25"/>
      <c r="D9" s="25"/>
      <c r="E9" s="115"/>
      <c r="F9" s="24"/>
      <c r="G9" s="25"/>
      <c r="H9" s="25"/>
      <c r="I9" s="25"/>
      <c r="J9" s="58"/>
      <c r="K9" s="25"/>
      <c r="L9" s="25"/>
      <c r="M9" s="25"/>
      <c r="N9" s="111"/>
      <c r="O9" s="130"/>
      <c r="P9" s="142"/>
    </row>
    <row r="10" spans="1:16" ht="16.5" thickTop="1" x14ac:dyDescent="0.25">
      <c r="A10" s="7">
        <v>142</v>
      </c>
      <c r="B10" s="4">
        <v>700</v>
      </c>
      <c r="C10" s="4" t="s">
        <v>411</v>
      </c>
      <c r="D10" s="4" t="s">
        <v>15</v>
      </c>
      <c r="E10" s="103">
        <v>675</v>
      </c>
      <c r="F10" s="7">
        <v>675</v>
      </c>
      <c r="G10" s="4"/>
      <c r="H10" s="44"/>
      <c r="I10" s="44"/>
      <c r="J10" s="44"/>
      <c r="K10" s="4"/>
      <c r="L10" s="4"/>
      <c r="M10" s="44"/>
      <c r="N10" s="168">
        <f>F10+G10+H10+I10+K10+L10</f>
        <v>675</v>
      </c>
      <c r="O10" s="171">
        <f>F10+G10+H10+I10+J10+K10+L10+M10</f>
        <v>675</v>
      </c>
      <c r="P10" s="160"/>
    </row>
    <row r="11" spans="1:16" ht="15.75" x14ac:dyDescent="0.25">
      <c r="A11" s="7" t="s">
        <v>412</v>
      </c>
      <c r="B11" s="4">
        <v>700</v>
      </c>
      <c r="C11" s="4" t="s">
        <v>411</v>
      </c>
      <c r="D11" s="4" t="s">
        <v>413</v>
      </c>
      <c r="E11" s="103">
        <v>229967</v>
      </c>
      <c r="F11" s="7">
        <v>203005</v>
      </c>
      <c r="G11" s="4"/>
      <c r="H11" s="44"/>
      <c r="I11" s="44"/>
      <c r="J11" s="44"/>
      <c r="K11" s="4">
        <v>14511</v>
      </c>
      <c r="L11" s="4">
        <v>12379</v>
      </c>
      <c r="M11" s="44"/>
      <c r="N11" s="168">
        <f t="shared" ref="N11:N74" si="0">F11+G11+H11+I11+K11+L11</f>
        <v>229895</v>
      </c>
      <c r="O11" s="157">
        <f>F11+G11+H11+I11+J11+K11+L11+M11</f>
        <v>229895</v>
      </c>
      <c r="P11" s="144" t="s">
        <v>586</v>
      </c>
    </row>
    <row r="12" spans="1:16" ht="15.75" x14ac:dyDescent="0.25">
      <c r="A12" s="7">
        <v>144</v>
      </c>
      <c r="B12" s="4">
        <v>700</v>
      </c>
      <c r="C12" s="4" t="s">
        <v>411</v>
      </c>
      <c r="D12" s="4" t="s">
        <v>15</v>
      </c>
      <c r="E12" s="103">
        <v>2296</v>
      </c>
      <c r="F12" s="7">
        <v>1804</v>
      </c>
      <c r="G12" s="4"/>
      <c r="H12" s="44"/>
      <c r="I12" s="44"/>
      <c r="J12" s="44"/>
      <c r="K12" s="4">
        <v>492</v>
      </c>
      <c r="L12" s="4"/>
      <c r="M12" s="44"/>
      <c r="N12" s="168">
        <f t="shared" si="0"/>
        <v>2296</v>
      </c>
      <c r="O12" s="157">
        <f t="shared" ref="O12:O75" si="1">F12+G12+H12+I12+J12+K12+L12+M12</f>
        <v>2296</v>
      </c>
      <c r="P12" s="144"/>
    </row>
    <row r="13" spans="1:16" ht="15.75" x14ac:dyDescent="0.25">
      <c r="A13" s="7">
        <v>1195</v>
      </c>
      <c r="B13" s="4">
        <v>700</v>
      </c>
      <c r="C13" s="4" t="s">
        <v>163</v>
      </c>
      <c r="D13" s="4" t="s">
        <v>15</v>
      </c>
      <c r="E13" s="103">
        <v>4245</v>
      </c>
      <c r="F13" s="7">
        <v>3510</v>
      </c>
      <c r="G13" s="4"/>
      <c r="H13" s="44"/>
      <c r="I13" s="44"/>
      <c r="J13" s="44">
        <v>735</v>
      </c>
      <c r="K13" s="4"/>
      <c r="L13" s="4"/>
      <c r="M13" s="44"/>
      <c r="N13" s="168">
        <f t="shared" si="0"/>
        <v>3510</v>
      </c>
      <c r="O13" s="157">
        <f t="shared" si="1"/>
        <v>4245</v>
      </c>
      <c r="P13" s="144" t="s">
        <v>585</v>
      </c>
    </row>
    <row r="14" spans="1:16" ht="15.75" x14ac:dyDescent="0.25">
      <c r="A14" s="7">
        <v>1196</v>
      </c>
      <c r="B14" s="4">
        <v>700</v>
      </c>
      <c r="C14" s="4" t="s">
        <v>163</v>
      </c>
      <c r="D14" s="4" t="s">
        <v>15</v>
      </c>
      <c r="E14" s="103">
        <v>1630</v>
      </c>
      <c r="F14" s="7">
        <v>1630</v>
      </c>
      <c r="G14" s="4"/>
      <c r="H14" s="44"/>
      <c r="I14" s="44"/>
      <c r="J14" s="44"/>
      <c r="K14" s="4"/>
      <c r="L14" s="4"/>
      <c r="M14" s="44"/>
      <c r="N14" s="168">
        <f t="shared" si="0"/>
        <v>1630</v>
      </c>
      <c r="O14" s="157">
        <f t="shared" si="1"/>
        <v>1630</v>
      </c>
      <c r="P14" s="144"/>
    </row>
    <row r="15" spans="1:16" ht="15.75" x14ac:dyDescent="0.25">
      <c r="A15" s="7">
        <v>1197</v>
      </c>
      <c r="B15" s="4">
        <v>700</v>
      </c>
      <c r="C15" s="4" t="s">
        <v>163</v>
      </c>
      <c r="D15" s="4" t="s">
        <v>15</v>
      </c>
      <c r="E15" s="103">
        <v>1590</v>
      </c>
      <c r="F15" s="70">
        <v>1590</v>
      </c>
      <c r="G15" s="4"/>
      <c r="H15" s="44"/>
      <c r="I15" s="44"/>
      <c r="J15" s="44"/>
      <c r="K15" s="4"/>
      <c r="L15" s="4"/>
      <c r="M15" s="44"/>
      <c r="N15" s="168">
        <f t="shared" si="0"/>
        <v>1590</v>
      </c>
      <c r="O15" s="157">
        <f t="shared" si="1"/>
        <v>1590</v>
      </c>
      <c r="P15" s="144"/>
    </row>
    <row r="16" spans="1:16" ht="15.75" x14ac:dyDescent="0.25">
      <c r="A16" s="7">
        <v>1198</v>
      </c>
      <c r="B16" s="4">
        <v>700</v>
      </c>
      <c r="C16" s="4" t="s">
        <v>415</v>
      </c>
      <c r="D16" s="4" t="s">
        <v>15</v>
      </c>
      <c r="E16" s="103">
        <v>5105</v>
      </c>
      <c r="F16" s="70">
        <v>4248</v>
      </c>
      <c r="G16" s="4"/>
      <c r="H16" s="44"/>
      <c r="I16" s="44"/>
      <c r="J16" s="44">
        <v>857</v>
      </c>
      <c r="K16" s="4"/>
      <c r="L16" s="4"/>
      <c r="M16" s="44"/>
      <c r="N16" s="168">
        <f t="shared" si="0"/>
        <v>4248</v>
      </c>
      <c r="O16" s="157">
        <f t="shared" si="1"/>
        <v>5105</v>
      </c>
      <c r="P16" s="144" t="s">
        <v>585</v>
      </c>
    </row>
    <row r="17" spans="1:16" ht="15.75" x14ac:dyDescent="0.25">
      <c r="A17" s="7">
        <v>1199</v>
      </c>
      <c r="B17" s="4">
        <v>700</v>
      </c>
      <c r="C17" s="4" t="s">
        <v>415</v>
      </c>
      <c r="D17" s="4" t="s">
        <v>15</v>
      </c>
      <c r="E17" s="103">
        <v>1630</v>
      </c>
      <c r="F17" s="70">
        <v>1630</v>
      </c>
      <c r="G17" s="4"/>
      <c r="H17" s="44"/>
      <c r="I17" s="44"/>
      <c r="J17" s="44"/>
      <c r="K17" s="4"/>
      <c r="L17" s="4"/>
      <c r="M17" s="44"/>
      <c r="N17" s="168">
        <f t="shared" si="0"/>
        <v>1630</v>
      </c>
      <c r="O17" s="157">
        <f t="shared" si="1"/>
        <v>1630</v>
      </c>
      <c r="P17" s="144"/>
    </row>
    <row r="18" spans="1:16" ht="15.75" x14ac:dyDescent="0.25">
      <c r="A18" s="7">
        <v>1200</v>
      </c>
      <c r="B18" s="4">
        <v>700</v>
      </c>
      <c r="C18" s="4" t="s">
        <v>416</v>
      </c>
      <c r="D18" s="4" t="s">
        <v>15</v>
      </c>
      <c r="E18" s="103">
        <v>1535</v>
      </c>
      <c r="F18" s="70">
        <v>1535</v>
      </c>
      <c r="G18" s="4"/>
      <c r="H18" s="44"/>
      <c r="I18" s="44"/>
      <c r="J18" s="44"/>
      <c r="K18" s="4"/>
      <c r="L18" s="4"/>
      <c r="M18" s="44"/>
      <c r="N18" s="168">
        <f t="shared" si="0"/>
        <v>1535</v>
      </c>
      <c r="O18" s="157">
        <f t="shared" si="1"/>
        <v>1535</v>
      </c>
      <c r="P18" s="144"/>
    </row>
    <row r="19" spans="1:16" ht="15.75" x14ac:dyDescent="0.25">
      <c r="A19" s="7">
        <v>1201</v>
      </c>
      <c r="B19" s="4">
        <v>700</v>
      </c>
      <c r="C19" s="4" t="s">
        <v>416</v>
      </c>
      <c r="D19" s="4" t="s">
        <v>15</v>
      </c>
      <c r="E19" s="103">
        <v>1160</v>
      </c>
      <c r="F19" s="70">
        <v>1160</v>
      </c>
      <c r="G19" s="4"/>
      <c r="H19" s="44"/>
      <c r="I19" s="44"/>
      <c r="J19" s="44"/>
      <c r="K19" s="4"/>
      <c r="L19" s="4"/>
      <c r="M19" s="44"/>
      <c r="N19" s="168">
        <f t="shared" si="0"/>
        <v>1160</v>
      </c>
      <c r="O19" s="157">
        <f t="shared" si="1"/>
        <v>1160</v>
      </c>
      <c r="P19" s="144"/>
    </row>
    <row r="20" spans="1:16" ht="15.75" x14ac:dyDescent="0.25">
      <c r="A20" s="7">
        <v>1202</v>
      </c>
      <c r="B20" s="4">
        <v>700</v>
      </c>
      <c r="C20" s="4" t="s">
        <v>163</v>
      </c>
      <c r="D20" s="4" t="s">
        <v>15</v>
      </c>
      <c r="E20" s="103">
        <v>1764</v>
      </c>
      <c r="F20" s="70">
        <v>1764</v>
      </c>
      <c r="G20" s="4"/>
      <c r="H20" s="44"/>
      <c r="I20" s="44"/>
      <c r="J20" s="44"/>
      <c r="K20" s="4"/>
      <c r="L20" s="4"/>
      <c r="M20" s="44"/>
      <c r="N20" s="168">
        <f t="shared" si="0"/>
        <v>1764</v>
      </c>
      <c r="O20" s="157">
        <f t="shared" si="1"/>
        <v>1764</v>
      </c>
      <c r="P20" s="144"/>
    </row>
    <row r="21" spans="1:16" ht="15.75" x14ac:dyDescent="0.25">
      <c r="A21" s="7">
        <v>1203</v>
      </c>
      <c r="B21" s="4">
        <v>700</v>
      </c>
      <c r="C21" s="4" t="s">
        <v>163</v>
      </c>
      <c r="D21" s="4" t="s">
        <v>15</v>
      </c>
      <c r="E21" s="103">
        <v>215</v>
      </c>
      <c r="F21" s="70">
        <v>215</v>
      </c>
      <c r="G21" s="4"/>
      <c r="H21" s="44"/>
      <c r="I21" s="44"/>
      <c r="J21" s="44"/>
      <c r="K21" s="4"/>
      <c r="L21" s="4"/>
      <c r="M21" s="44"/>
      <c r="N21" s="168">
        <f t="shared" si="0"/>
        <v>215</v>
      </c>
      <c r="O21" s="157">
        <f t="shared" si="1"/>
        <v>215</v>
      </c>
      <c r="P21" s="144"/>
    </row>
    <row r="22" spans="1:16" ht="15.75" x14ac:dyDescent="0.25">
      <c r="A22" s="7">
        <v>1204</v>
      </c>
      <c r="B22" s="4">
        <v>700</v>
      </c>
      <c r="C22" s="4" t="s">
        <v>163</v>
      </c>
      <c r="D22" s="4" t="s">
        <v>15</v>
      </c>
      <c r="E22" s="103">
        <v>320</v>
      </c>
      <c r="F22" s="70">
        <v>320</v>
      </c>
      <c r="G22" s="4"/>
      <c r="H22" s="44"/>
      <c r="I22" s="44"/>
      <c r="J22" s="44"/>
      <c r="K22" s="4"/>
      <c r="L22" s="4"/>
      <c r="M22" s="44"/>
      <c r="N22" s="168">
        <f t="shared" si="0"/>
        <v>320</v>
      </c>
      <c r="O22" s="157">
        <f t="shared" si="1"/>
        <v>320</v>
      </c>
      <c r="P22" s="144"/>
    </row>
    <row r="23" spans="1:16" ht="15.75" x14ac:dyDescent="0.25">
      <c r="A23" s="7">
        <v>1205</v>
      </c>
      <c r="B23" s="4">
        <v>700</v>
      </c>
      <c r="C23" s="4" t="s">
        <v>163</v>
      </c>
      <c r="D23" s="4" t="s">
        <v>15</v>
      </c>
      <c r="E23" s="103">
        <v>1910</v>
      </c>
      <c r="F23" s="70">
        <v>1910</v>
      </c>
      <c r="G23" s="4"/>
      <c r="H23" s="44"/>
      <c r="I23" s="44"/>
      <c r="J23" s="44"/>
      <c r="K23" s="4"/>
      <c r="L23" s="4"/>
      <c r="M23" s="44"/>
      <c r="N23" s="168">
        <f t="shared" si="0"/>
        <v>1910</v>
      </c>
      <c r="O23" s="157">
        <f t="shared" si="1"/>
        <v>1910</v>
      </c>
      <c r="P23" s="144"/>
    </row>
    <row r="24" spans="1:16" ht="15.75" x14ac:dyDescent="0.25">
      <c r="A24" s="7">
        <v>1206</v>
      </c>
      <c r="B24" s="4">
        <v>700</v>
      </c>
      <c r="C24" s="4" t="s">
        <v>163</v>
      </c>
      <c r="D24" s="4" t="s">
        <v>15</v>
      </c>
      <c r="E24" s="103">
        <v>455</v>
      </c>
      <c r="F24" s="70">
        <v>455</v>
      </c>
      <c r="G24" s="4"/>
      <c r="H24" s="44"/>
      <c r="I24" s="44"/>
      <c r="J24" s="44"/>
      <c r="K24" s="4"/>
      <c r="L24" s="4"/>
      <c r="M24" s="44"/>
      <c r="N24" s="168">
        <f t="shared" si="0"/>
        <v>455</v>
      </c>
      <c r="O24" s="157">
        <f t="shared" si="1"/>
        <v>455</v>
      </c>
      <c r="P24" s="144"/>
    </row>
    <row r="25" spans="1:16" ht="15.75" x14ac:dyDescent="0.25">
      <c r="A25" s="7">
        <v>1207</v>
      </c>
      <c r="B25" s="4">
        <v>700</v>
      </c>
      <c r="C25" s="4" t="s">
        <v>163</v>
      </c>
      <c r="D25" s="4" t="s">
        <v>15</v>
      </c>
      <c r="E25" s="103">
        <v>1590</v>
      </c>
      <c r="F25" s="70">
        <v>1590</v>
      </c>
      <c r="G25" s="4"/>
      <c r="H25" s="44"/>
      <c r="I25" s="44"/>
      <c r="J25" s="44"/>
      <c r="K25" s="4"/>
      <c r="L25" s="4"/>
      <c r="M25" s="44"/>
      <c r="N25" s="168">
        <f t="shared" si="0"/>
        <v>1590</v>
      </c>
      <c r="O25" s="157">
        <f t="shared" si="1"/>
        <v>1590</v>
      </c>
      <c r="P25" s="144"/>
    </row>
    <row r="26" spans="1:16" ht="15.75" x14ac:dyDescent="0.25">
      <c r="A26" s="7" t="s">
        <v>414</v>
      </c>
      <c r="B26" s="4">
        <v>700</v>
      </c>
      <c r="C26" s="4" t="s">
        <v>261</v>
      </c>
      <c r="D26" s="4" t="s">
        <v>15</v>
      </c>
      <c r="E26" s="103">
        <v>4840</v>
      </c>
      <c r="F26" s="70">
        <v>4292</v>
      </c>
      <c r="G26" s="4">
        <v>548</v>
      </c>
      <c r="H26" s="44"/>
      <c r="I26" s="44"/>
      <c r="J26" s="44"/>
      <c r="K26" s="4"/>
      <c r="L26" s="4"/>
      <c r="M26" s="44"/>
      <c r="N26" s="168">
        <f t="shared" si="0"/>
        <v>4840</v>
      </c>
      <c r="O26" s="157">
        <f t="shared" si="1"/>
        <v>4840</v>
      </c>
      <c r="P26" s="144"/>
    </row>
    <row r="27" spans="1:16" ht="15.75" x14ac:dyDescent="0.25">
      <c r="A27" s="7" t="s">
        <v>417</v>
      </c>
      <c r="B27" s="4">
        <v>700</v>
      </c>
      <c r="C27" s="4" t="s">
        <v>163</v>
      </c>
      <c r="D27" s="4" t="s">
        <v>15</v>
      </c>
      <c r="E27" s="103">
        <v>5650</v>
      </c>
      <c r="F27" s="7">
        <v>5071</v>
      </c>
      <c r="G27" s="4"/>
      <c r="H27" s="44"/>
      <c r="I27" s="44"/>
      <c r="J27" s="44">
        <v>579</v>
      </c>
      <c r="K27" s="4"/>
      <c r="L27" s="4"/>
      <c r="M27" s="44"/>
      <c r="N27" s="168">
        <f t="shared" si="0"/>
        <v>5071</v>
      </c>
      <c r="O27" s="157">
        <f t="shared" si="1"/>
        <v>5650</v>
      </c>
      <c r="P27" s="144" t="s">
        <v>585</v>
      </c>
    </row>
    <row r="28" spans="1:16" ht="15.75" x14ac:dyDescent="0.25">
      <c r="A28" s="7">
        <v>1262</v>
      </c>
      <c r="B28" s="4">
        <v>700</v>
      </c>
      <c r="C28" s="4" t="s">
        <v>416</v>
      </c>
      <c r="D28" s="4" t="s">
        <v>15</v>
      </c>
      <c r="E28" s="103">
        <v>4830</v>
      </c>
      <c r="F28" s="7">
        <v>4053</v>
      </c>
      <c r="G28" s="4"/>
      <c r="H28" s="44"/>
      <c r="I28" s="44"/>
      <c r="J28" s="44">
        <v>777</v>
      </c>
      <c r="K28" s="4"/>
      <c r="L28" s="4"/>
      <c r="M28" s="44"/>
      <c r="N28" s="168">
        <f t="shared" si="0"/>
        <v>4053</v>
      </c>
      <c r="O28" s="157">
        <f t="shared" si="1"/>
        <v>4830</v>
      </c>
      <c r="P28" s="144" t="s">
        <v>585</v>
      </c>
    </row>
    <row r="29" spans="1:16" ht="15.75" x14ac:dyDescent="0.25">
      <c r="A29" s="7">
        <v>1263</v>
      </c>
      <c r="B29" s="4">
        <v>700</v>
      </c>
      <c r="C29" s="4" t="s">
        <v>416</v>
      </c>
      <c r="D29" s="4" t="s">
        <v>15</v>
      </c>
      <c r="E29" s="103">
        <v>4150</v>
      </c>
      <c r="F29" s="7">
        <v>4097</v>
      </c>
      <c r="G29" s="4"/>
      <c r="H29" s="44"/>
      <c r="I29" s="44"/>
      <c r="J29" s="44">
        <v>53</v>
      </c>
      <c r="K29" s="4"/>
      <c r="L29" s="4"/>
      <c r="M29" s="44"/>
      <c r="N29" s="168">
        <f t="shared" si="0"/>
        <v>4097</v>
      </c>
      <c r="O29" s="157">
        <f t="shared" si="1"/>
        <v>4150</v>
      </c>
      <c r="P29" s="144" t="s">
        <v>585</v>
      </c>
    </row>
    <row r="30" spans="1:16" ht="15.75" x14ac:dyDescent="0.25">
      <c r="A30" s="7">
        <v>1264</v>
      </c>
      <c r="B30" s="4">
        <v>700</v>
      </c>
      <c r="C30" s="4" t="s">
        <v>416</v>
      </c>
      <c r="D30" s="4" t="s">
        <v>15</v>
      </c>
      <c r="E30" s="103">
        <v>277</v>
      </c>
      <c r="F30" s="7">
        <v>257</v>
      </c>
      <c r="G30" s="4"/>
      <c r="H30" s="44"/>
      <c r="I30" s="44"/>
      <c r="J30" s="44">
        <v>20</v>
      </c>
      <c r="K30" s="4"/>
      <c r="L30" s="4"/>
      <c r="M30" s="44"/>
      <c r="N30" s="168">
        <f t="shared" si="0"/>
        <v>257</v>
      </c>
      <c r="O30" s="157">
        <f t="shared" si="1"/>
        <v>277</v>
      </c>
      <c r="P30" s="144" t="s">
        <v>585</v>
      </c>
    </row>
    <row r="31" spans="1:16" ht="15.75" x14ac:dyDescent="0.25">
      <c r="A31" s="7">
        <v>1265</v>
      </c>
      <c r="B31" s="4">
        <v>700</v>
      </c>
      <c r="C31" s="4" t="s">
        <v>416</v>
      </c>
      <c r="D31" s="4" t="s">
        <v>15</v>
      </c>
      <c r="E31" s="103">
        <v>816</v>
      </c>
      <c r="F31" s="7">
        <v>811</v>
      </c>
      <c r="G31" s="4"/>
      <c r="H31" s="44"/>
      <c r="I31" s="44"/>
      <c r="J31" s="44">
        <v>5</v>
      </c>
      <c r="K31" s="4"/>
      <c r="L31" s="4"/>
      <c r="M31" s="44"/>
      <c r="N31" s="168">
        <f t="shared" si="0"/>
        <v>811</v>
      </c>
      <c r="O31" s="157">
        <f t="shared" si="1"/>
        <v>816</v>
      </c>
      <c r="P31" s="144" t="s">
        <v>585</v>
      </c>
    </row>
    <row r="32" spans="1:16" ht="15.75" x14ac:dyDescent="0.25">
      <c r="A32" s="7">
        <v>1266</v>
      </c>
      <c r="B32" s="4">
        <v>700</v>
      </c>
      <c r="C32" s="4" t="s">
        <v>416</v>
      </c>
      <c r="D32" s="4" t="s">
        <v>15</v>
      </c>
      <c r="E32" s="103">
        <v>4165</v>
      </c>
      <c r="F32" s="7">
        <v>4165</v>
      </c>
      <c r="G32" s="4"/>
      <c r="H32" s="44"/>
      <c r="I32" s="44"/>
      <c r="J32" s="44"/>
      <c r="K32" s="4"/>
      <c r="L32" s="4"/>
      <c r="M32" s="44"/>
      <c r="N32" s="168">
        <f t="shared" si="0"/>
        <v>4165</v>
      </c>
      <c r="O32" s="157">
        <f t="shared" si="1"/>
        <v>4165</v>
      </c>
      <c r="P32" s="144"/>
    </row>
    <row r="33" spans="1:16" ht="15.75" x14ac:dyDescent="0.25">
      <c r="A33" s="7">
        <v>1267</v>
      </c>
      <c r="B33" s="4">
        <v>700</v>
      </c>
      <c r="C33" s="4" t="s">
        <v>416</v>
      </c>
      <c r="D33" s="4" t="s">
        <v>15</v>
      </c>
      <c r="E33" s="103">
        <v>1320</v>
      </c>
      <c r="F33" s="7">
        <v>1320</v>
      </c>
      <c r="G33" s="4"/>
      <c r="H33" s="44"/>
      <c r="I33" s="44"/>
      <c r="J33" s="44"/>
      <c r="K33" s="4"/>
      <c r="L33" s="4"/>
      <c r="M33" s="44"/>
      <c r="N33" s="168">
        <f t="shared" si="0"/>
        <v>1320</v>
      </c>
      <c r="O33" s="157">
        <f t="shared" si="1"/>
        <v>1320</v>
      </c>
      <c r="P33" s="144"/>
    </row>
    <row r="34" spans="1:16" ht="15.75" x14ac:dyDescent="0.25">
      <c r="A34" s="7">
        <v>1268</v>
      </c>
      <c r="B34" s="4">
        <v>700</v>
      </c>
      <c r="C34" s="4" t="s">
        <v>416</v>
      </c>
      <c r="D34" s="4" t="s">
        <v>15</v>
      </c>
      <c r="E34" s="103">
        <v>1180</v>
      </c>
      <c r="F34" s="7">
        <v>1180</v>
      </c>
      <c r="G34" s="4"/>
      <c r="H34" s="44"/>
      <c r="I34" s="44"/>
      <c r="J34" s="44"/>
      <c r="K34" s="4"/>
      <c r="L34" s="4"/>
      <c r="M34" s="44"/>
      <c r="N34" s="168">
        <f t="shared" si="0"/>
        <v>1180</v>
      </c>
      <c r="O34" s="157">
        <f t="shared" si="1"/>
        <v>1180</v>
      </c>
      <c r="P34" s="144"/>
    </row>
    <row r="35" spans="1:16" ht="15.75" x14ac:dyDescent="0.25">
      <c r="A35" s="7">
        <v>1269</v>
      </c>
      <c r="B35" s="4">
        <v>700</v>
      </c>
      <c r="C35" s="4" t="s">
        <v>416</v>
      </c>
      <c r="D35" s="4" t="s">
        <v>15</v>
      </c>
      <c r="E35" s="114">
        <v>12376</v>
      </c>
      <c r="F35" s="16">
        <v>12232</v>
      </c>
      <c r="G35" s="4"/>
      <c r="H35" s="44"/>
      <c r="I35" s="44"/>
      <c r="J35" s="44">
        <v>144</v>
      </c>
      <c r="K35" s="4"/>
      <c r="L35" s="4"/>
      <c r="M35" s="44"/>
      <c r="N35" s="168">
        <f t="shared" si="0"/>
        <v>12232</v>
      </c>
      <c r="O35" s="157">
        <f t="shared" si="1"/>
        <v>12376</v>
      </c>
      <c r="P35" s="144" t="s">
        <v>585</v>
      </c>
    </row>
    <row r="36" spans="1:16" ht="15.75" x14ac:dyDescent="0.25">
      <c r="A36" s="7">
        <v>1270</v>
      </c>
      <c r="B36" s="4">
        <v>700</v>
      </c>
      <c r="C36" s="4" t="s">
        <v>416</v>
      </c>
      <c r="D36" s="4" t="s">
        <v>15</v>
      </c>
      <c r="E36" s="103">
        <v>1615</v>
      </c>
      <c r="F36" s="7">
        <v>1615</v>
      </c>
      <c r="G36" s="4"/>
      <c r="H36" s="44"/>
      <c r="I36" s="44"/>
      <c r="J36" s="44"/>
      <c r="K36" s="4"/>
      <c r="L36" s="4"/>
      <c r="M36" s="44"/>
      <c r="N36" s="168">
        <f t="shared" si="0"/>
        <v>1615</v>
      </c>
      <c r="O36" s="157">
        <f t="shared" si="1"/>
        <v>1615</v>
      </c>
      <c r="P36" s="144"/>
    </row>
    <row r="37" spans="1:16" ht="15.75" x14ac:dyDescent="0.25">
      <c r="A37" s="7">
        <v>1271</v>
      </c>
      <c r="B37" s="4">
        <v>700</v>
      </c>
      <c r="C37" s="4" t="s">
        <v>416</v>
      </c>
      <c r="D37" s="4" t="s">
        <v>15</v>
      </c>
      <c r="E37" s="103">
        <v>5705</v>
      </c>
      <c r="F37" s="7">
        <v>5705</v>
      </c>
      <c r="G37" s="4"/>
      <c r="H37" s="44"/>
      <c r="I37" s="44"/>
      <c r="J37" s="44"/>
      <c r="K37" s="4"/>
      <c r="L37" s="4"/>
      <c r="M37" s="44"/>
      <c r="N37" s="168">
        <f t="shared" si="0"/>
        <v>5705</v>
      </c>
      <c r="O37" s="157">
        <f t="shared" si="1"/>
        <v>5705</v>
      </c>
      <c r="P37" s="144"/>
    </row>
    <row r="38" spans="1:16" ht="15.75" x14ac:dyDescent="0.25">
      <c r="A38" s="7">
        <v>1272</v>
      </c>
      <c r="B38" s="4">
        <v>700</v>
      </c>
      <c r="C38" s="4" t="s">
        <v>416</v>
      </c>
      <c r="D38" s="4" t="s">
        <v>15</v>
      </c>
      <c r="E38" s="103">
        <v>4740</v>
      </c>
      <c r="F38" s="7">
        <v>4740</v>
      </c>
      <c r="G38" s="4"/>
      <c r="H38" s="44"/>
      <c r="I38" s="44"/>
      <c r="J38" s="44"/>
      <c r="K38" s="4"/>
      <c r="L38" s="4"/>
      <c r="M38" s="44"/>
      <c r="N38" s="168">
        <f t="shared" si="0"/>
        <v>4740</v>
      </c>
      <c r="O38" s="157">
        <f t="shared" si="1"/>
        <v>4740</v>
      </c>
      <c r="P38" s="144"/>
    </row>
    <row r="39" spans="1:16" ht="15.75" x14ac:dyDescent="0.25">
      <c r="A39" s="7">
        <v>1274</v>
      </c>
      <c r="B39" s="4">
        <v>700</v>
      </c>
      <c r="C39" s="4" t="s">
        <v>418</v>
      </c>
      <c r="D39" s="4" t="s">
        <v>15</v>
      </c>
      <c r="E39" s="103">
        <v>11723</v>
      </c>
      <c r="F39" s="7">
        <v>10998</v>
      </c>
      <c r="G39" s="4"/>
      <c r="H39" s="44"/>
      <c r="I39" s="44"/>
      <c r="J39" s="44">
        <v>725</v>
      </c>
      <c r="K39" s="4"/>
      <c r="L39" s="4"/>
      <c r="M39" s="44"/>
      <c r="N39" s="168">
        <f t="shared" si="0"/>
        <v>10998</v>
      </c>
      <c r="O39" s="157">
        <f t="shared" si="1"/>
        <v>11723</v>
      </c>
      <c r="P39" s="144" t="s">
        <v>585</v>
      </c>
    </row>
    <row r="40" spans="1:16" ht="15.75" x14ac:dyDescent="0.25">
      <c r="A40" s="7">
        <v>1275</v>
      </c>
      <c r="B40" s="4">
        <v>700</v>
      </c>
      <c r="C40" s="4" t="s">
        <v>418</v>
      </c>
      <c r="D40" s="4" t="s">
        <v>15</v>
      </c>
      <c r="E40" s="103">
        <v>1519</v>
      </c>
      <c r="F40" s="7">
        <v>1519</v>
      </c>
      <c r="G40" s="4"/>
      <c r="H40" s="44"/>
      <c r="I40" s="44"/>
      <c r="J40" s="44"/>
      <c r="K40" s="4"/>
      <c r="L40" s="4"/>
      <c r="M40" s="44"/>
      <c r="N40" s="168">
        <f t="shared" si="0"/>
        <v>1519</v>
      </c>
      <c r="O40" s="157">
        <f t="shared" si="1"/>
        <v>1519</v>
      </c>
      <c r="P40" s="144"/>
    </row>
    <row r="41" spans="1:16" ht="15.75" x14ac:dyDescent="0.25">
      <c r="A41" s="7">
        <v>1276</v>
      </c>
      <c r="B41" s="4">
        <v>700</v>
      </c>
      <c r="C41" s="4" t="s">
        <v>416</v>
      </c>
      <c r="D41" s="4" t="s">
        <v>15</v>
      </c>
      <c r="E41" s="103">
        <v>2933</v>
      </c>
      <c r="F41" s="7">
        <v>2825</v>
      </c>
      <c r="G41" s="4"/>
      <c r="H41" s="44"/>
      <c r="I41" s="44"/>
      <c r="J41" s="44">
        <v>108</v>
      </c>
      <c r="K41" s="4"/>
      <c r="L41" s="4"/>
      <c r="M41" s="44"/>
      <c r="N41" s="168">
        <f t="shared" si="0"/>
        <v>2825</v>
      </c>
      <c r="O41" s="157">
        <f t="shared" si="1"/>
        <v>2933</v>
      </c>
      <c r="P41" s="144" t="s">
        <v>585</v>
      </c>
    </row>
    <row r="42" spans="1:16" ht="15.75" x14ac:dyDescent="0.25">
      <c r="A42" s="7">
        <v>1277</v>
      </c>
      <c r="B42" s="4">
        <v>700</v>
      </c>
      <c r="C42" s="4" t="s">
        <v>416</v>
      </c>
      <c r="D42" s="4" t="s">
        <v>15</v>
      </c>
      <c r="E42" s="103">
        <v>3510</v>
      </c>
      <c r="F42" s="7">
        <v>3172</v>
      </c>
      <c r="G42" s="4"/>
      <c r="H42" s="44">
        <v>73</v>
      </c>
      <c r="I42" s="44"/>
      <c r="J42" s="44">
        <v>265</v>
      </c>
      <c r="K42" s="4"/>
      <c r="L42" s="4"/>
      <c r="M42" s="44"/>
      <c r="N42" s="168">
        <f t="shared" si="0"/>
        <v>3245</v>
      </c>
      <c r="O42" s="157">
        <f t="shared" si="1"/>
        <v>3510</v>
      </c>
      <c r="P42" s="144" t="s">
        <v>585</v>
      </c>
    </row>
    <row r="43" spans="1:16" ht="15.75" x14ac:dyDescent="0.25">
      <c r="A43" s="7">
        <v>1283</v>
      </c>
      <c r="B43" s="4">
        <v>700</v>
      </c>
      <c r="C43" s="4" t="s">
        <v>40</v>
      </c>
      <c r="D43" s="4" t="s">
        <v>15</v>
      </c>
      <c r="E43" s="103">
        <v>3370</v>
      </c>
      <c r="F43" s="7">
        <v>2507</v>
      </c>
      <c r="G43" s="4"/>
      <c r="H43" s="44">
        <v>697</v>
      </c>
      <c r="I43" s="44"/>
      <c r="J43" s="44">
        <v>166</v>
      </c>
      <c r="K43" s="4"/>
      <c r="L43" s="4"/>
      <c r="M43" s="44"/>
      <c r="N43" s="168">
        <f t="shared" si="0"/>
        <v>3204</v>
      </c>
      <c r="O43" s="157">
        <f t="shared" si="1"/>
        <v>3370</v>
      </c>
      <c r="P43" s="144" t="s">
        <v>585</v>
      </c>
    </row>
    <row r="44" spans="1:16" ht="15.75" x14ac:dyDescent="0.25">
      <c r="A44" s="7">
        <v>1285</v>
      </c>
      <c r="B44" s="4">
        <v>700</v>
      </c>
      <c r="C44" s="4" t="s">
        <v>40</v>
      </c>
      <c r="D44" s="4" t="s">
        <v>15</v>
      </c>
      <c r="E44" s="103">
        <v>3660</v>
      </c>
      <c r="F44" s="7">
        <v>3021</v>
      </c>
      <c r="G44" s="4"/>
      <c r="H44" s="44">
        <v>609</v>
      </c>
      <c r="I44" s="44"/>
      <c r="J44" s="44">
        <v>30</v>
      </c>
      <c r="K44" s="4"/>
      <c r="L44" s="4"/>
      <c r="M44" s="44"/>
      <c r="N44" s="168">
        <f t="shared" si="0"/>
        <v>3630</v>
      </c>
      <c r="O44" s="157">
        <f t="shared" si="1"/>
        <v>3660</v>
      </c>
      <c r="P44" s="144" t="s">
        <v>585</v>
      </c>
    </row>
    <row r="45" spans="1:16" ht="15.75" x14ac:dyDescent="0.25">
      <c r="A45" s="7">
        <v>1286</v>
      </c>
      <c r="B45" s="4">
        <v>700</v>
      </c>
      <c r="C45" s="4" t="s">
        <v>40</v>
      </c>
      <c r="D45" s="4" t="s">
        <v>15</v>
      </c>
      <c r="E45" s="103">
        <v>2803</v>
      </c>
      <c r="F45" s="7">
        <v>2803</v>
      </c>
      <c r="G45" s="4"/>
      <c r="H45" s="44"/>
      <c r="I45" s="44"/>
      <c r="J45" s="44"/>
      <c r="K45" s="4"/>
      <c r="L45" s="4"/>
      <c r="M45" s="44"/>
      <c r="N45" s="168">
        <f t="shared" si="0"/>
        <v>2803</v>
      </c>
      <c r="O45" s="157">
        <f t="shared" si="1"/>
        <v>2803</v>
      </c>
      <c r="P45" s="144"/>
    </row>
    <row r="46" spans="1:16" ht="15.75" x14ac:dyDescent="0.25">
      <c r="A46" s="7">
        <v>1287</v>
      </c>
      <c r="B46" s="4">
        <v>700</v>
      </c>
      <c r="C46" s="4" t="s">
        <v>40</v>
      </c>
      <c r="D46" s="4" t="s">
        <v>15</v>
      </c>
      <c r="E46" s="103">
        <v>1404</v>
      </c>
      <c r="F46" s="7">
        <v>946</v>
      </c>
      <c r="G46" s="4"/>
      <c r="H46" s="44">
        <v>428</v>
      </c>
      <c r="I46" s="44"/>
      <c r="J46" s="44">
        <v>30</v>
      </c>
      <c r="K46" s="4"/>
      <c r="L46" s="4"/>
      <c r="M46" s="44"/>
      <c r="N46" s="168">
        <f t="shared" si="0"/>
        <v>1374</v>
      </c>
      <c r="O46" s="157">
        <f t="shared" si="1"/>
        <v>1404</v>
      </c>
      <c r="P46" s="144" t="s">
        <v>585</v>
      </c>
    </row>
    <row r="47" spans="1:16" ht="15.75" x14ac:dyDescent="0.25">
      <c r="A47" s="7">
        <v>1288</v>
      </c>
      <c r="B47" s="4">
        <v>700</v>
      </c>
      <c r="C47" s="4" t="s">
        <v>40</v>
      </c>
      <c r="D47" s="4" t="s">
        <v>15</v>
      </c>
      <c r="E47" s="103">
        <v>1524</v>
      </c>
      <c r="F47" s="7">
        <v>1161</v>
      </c>
      <c r="G47" s="4"/>
      <c r="H47" s="44">
        <v>333</v>
      </c>
      <c r="I47" s="44"/>
      <c r="J47" s="44">
        <v>30</v>
      </c>
      <c r="K47" s="4"/>
      <c r="L47" s="4"/>
      <c r="M47" s="44"/>
      <c r="N47" s="168">
        <f t="shared" si="0"/>
        <v>1494</v>
      </c>
      <c r="O47" s="157">
        <f t="shared" si="1"/>
        <v>1524</v>
      </c>
      <c r="P47" s="144" t="s">
        <v>585</v>
      </c>
    </row>
    <row r="48" spans="1:16" ht="15.75" x14ac:dyDescent="0.25">
      <c r="A48" s="7">
        <v>1289</v>
      </c>
      <c r="B48" s="4">
        <v>700</v>
      </c>
      <c r="C48" s="4" t="s">
        <v>40</v>
      </c>
      <c r="D48" s="4" t="s">
        <v>15</v>
      </c>
      <c r="E48" s="103">
        <v>2713</v>
      </c>
      <c r="F48" s="7">
        <v>2437</v>
      </c>
      <c r="G48" s="4"/>
      <c r="H48" s="44">
        <v>255</v>
      </c>
      <c r="I48" s="44"/>
      <c r="J48" s="44">
        <v>21</v>
      </c>
      <c r="K48" s="4"/>
      <c r="L48" s="4"/>
      <c r="M48" s="44"/>
      <c r="N48" s="168">
        <f t="shared" si="0"/>
        <v>2692</v>
      </c>
      <c r="O48" s="157">
        <f t="shared" si="1"/>
        <v>2713</v>
      </c>
      <c r="P48" s="144" t="s">
        <v>585</v>
      </c>
    </row>
    <row r="49" spans="1:16" ht="15.75" x14ac:dyDescent="0.25">
      <c r="A49" s="7">
        <v>1290</v>
      </c>
      <c r="B49" s="4">
        <v>700</v>
      </c>
      <c r="C49" s="4" t="s">
        <v>40</v>
      </c>
      <c r="D49" s="4" t="s">
        <v>15</v>
      </c>
      <c r="E49" s="103">
        <v>2537</v>
      </c>
      <c r="F49" s="7">
        <v>2537</v>
      </c>
      <c r="G49" s="4"/>
      <c r="H49" s="44"/>
      <c r="I49" s="44"/>
      <c r="J49" s="44"/>
      <c r="K49" s="4"/>
      <c r="L49" s="4"/>
      <c r="M49" s="44"/>
      <c r="N49" s="168">
        <f t="shared" si="0"/>
        <v>2537</v>
      </c>
      <c r="O49" s="157">
        <f t="shared" si="1"/>
        <v>2537</v>
      </c>
      <c r="P49" s="144"/>
    </row>
    <row r="50" spans="1:16" ht="15.75" x14ac:dyDescent="0.25">
      <c r="A50" s="7">
        <v>1291</v>
      </c>
      <c r="B50" s="4">
        <v>700</v>
      </c>
      <c r="C50" s="4" t="s">
        <v>40</v>
      </c>
      <c r="D50" s="4" t="s">
        <v>15</v>
      </c>
      <c r="E50" s="103">
        <v>2246</v>
      </c>
      <c r="F50" s="7">
        <v>2246</v>
      </c>
      <c r="G50" s="4"/>
      <c r="H50" s="44"/>
      <c r="I50" s="44"/>
      <c r="J50" s="44"/>
      <c r="K50" s="4"/>
      <c r="L50" s="4"/>
      <c r="M50" s="44"/>
      <c r="N50" s="168">
        <f t="shared" si="0"/>
        <v>2246</v>
      </c>
      <c r="O50" s="157">
        <f t="shared" si="1"/>
        <v>2246</v>
      </c>
      <c r="P50" s="144"/>
    </row>
    <row r="51" spans="1:16" ht="15.75" x14ac:dyDescent="0.25">
      <c r="A51" s="7">
        <v>1294</v>
      </c>
      <c r="B51" s="4">
        <v>700</v>
      </c>
      <c r="C51" s="4" t="s">
        <v>40</v>
      </c>
      <c r="D51" s="4" t="s">
        <v>15</v>
      </c>
      <c r="E51" s="103">
        <v>2768</v>
      </c>
      <c r="F51" s="7">
        <v>2736</v>
      </c>
      <c r="G51" s="4"/>
      <c r="H51" s="44"/>
      <c r="I51" s="44"/>
      <c r="J51" s="44">
        <v>32</v>
      </c>
      <c r="K51" s="4"/>
      <c r="L51" s="4"/>
      <c r="M51" s="44"/>
      <c r="N51" s="168">
        <f t="shared" si="0"/>
        <v>2736</v>
      </c>
      <c r="O51" s="157">
        <f t="shared" si="1"/>
        <v>2768</v>
      </c>
      <c r="P51" s="144" t="s">
        <v>585</v>
      </c>
    </row>
    <row r="52" spans="1:16" ht="15.75" x14ac:dyDescent="0.25">
      <c r="A52" s="7">
        <v>1295</v>
      </c>
      <c r="B52" s="4">
        <v>700</v>
      </c>
      <c r="C52" s="4" t="s">
        <v>419</v>
      </c>
      <c r="D52" s="4" t="s">
        <v>15</v>
      </c>
      <c r="E52" s="103">
        <v>2557</v>
      </c>
      <c r="F52" s="7">
        <v>2447</v>
      </c>
      <c r="G52" s="4"/>
      <c r="H52" s="44"/>
      <c r="I52" s="44"/>
      <c r="J52" s="44">
        <v>110</v>
      </c>
      <c r="K52" s="4"/>
      <c r="L52" s="4"/>
      <c r="M52" s="44"/>
      <c r="N52" s="168">
        <f t="shared" si="0"/>
        <v>2447</v>
      </c>
      <c r="O52" s="157">
        <f t="shared" si="1"/>
        <v>2557</v>
      </c>
      <c r="P52" s="144" t="s">
        <v>585</v>
      </c>
    </row>
    <row r="53" spans="1:16" ht="15.75" x14ac:dyDescent="0.25">
      <c r="A53" s="7">
        <v>1296</v>
      </c>
      <c r="B53" s="4">
        <v>700</v>
      </c>
      <c r="C53" s="4" t="s">
        <v>40</v>
      </c>
      <c r="D53" s="4" t="s">
        <v>15</v>
      </c>
      <c r="E53" s="103">
        <v>266</v>
      </c>
      <c r="F53" s="7">
        <v>266</v>
      </c>
      <c r="G53" s="4"/>
      <c r="H53" s="44"/>
      <c r="I53" s="44"/>
      <c r="J53" s="44"/>
      <c r="K53" s="4"/>
      <c r="L53" s="4"/>
      <c r="M53" s="44"/>
      <c r="N53" s="168">
        <f t="shared" si="0"/>
        <v>266</v>
      </c>
      <c r="O53" s="157">
        <f t="shared" si="1"/>
        <v>266</v>
      </c>
      <c r="P53" s="144"/>
    </row>
    <row r="54" spans="1:16" ht="15.75" x14ac:dyDescent="0.25">
      <c r="A54" s="7">
        <v>1297</v>
      </c>
      <c r="B54" s="4">
        <v>700</v>
      </c>
      <c r="C54" s="4" t="s">
        <v>40</v>
      </c>
      <c r="D54" s="4" t="s">
        <v>15</v>
      </c>
      <c r="E54" s="103">
        <v>2352</v>
      </c>
      <c r="F54" s="7">
        <v>2254</v>
      </c>
      <c r="G54" s="4"/>
      <c r="H54" s="44"/>
      <c r="I54" s="44"/>
      <c r="J54" s="44">
        <v>98</v>
      </c>
      <c r="K54" s="4"/>
      <c r="L54" s="4"/>
      <c r="M54" s="44"/>
      <c r="N54" s="168">
        <f t="shared" si="0"/>
        <v>2254</v>
      </c>
      <c r="O54" s="157">
        <f t="shared" si="1"/>
        <v>2352</v>
      </c>
      <c r="P54" s="144" t="s">
        <v>585</v>
      </c>
    </row>
    <row r="55" spans="1:16" ht="15.75" x14ac:dyDescent="0.25">
      <c r="A55" s="7">
        <v>1298</v>
      </c>
      <c r="B55" s="4">
        <v>700</v>
      </c>
      <c r="C55" s="4" t="s">
        <v>40</v>
      </c>
      <c r="D55" s="4" t="s">
        <v>15</v>
      </c>
      <c r="E55" s="103">
        <v>2276</v>
      </c>
      <c r="F55" s="7">
        <v>2276</v>
      </c>
      <c r="G55" s="4"/>
      <c r="H55" s="44"/>
      <c r="I55" s="44"/>
      <c r="J55" s="44"/>
      <c r="K55" s="4"/>
      <c r="L55" s="4"/>
      <c r="M55" s="44"/>
      <c r="N55" s="168">
        <f t="shared" si="0"/>
        <v>2276</v>
      </c>
      <c r="O55" s="157">
        <f t="shared" si="1"/>
        <v>2276</v>
      </c>
      <c r="P55" s="144"/>
    </row>
    <row r="56" spans="1:16" ht="15.75" x14ac:dyDescent="0.25">
      <c r="A56" s="7">
        <v>1299</v>
      </c>
      <c r="B56" s="4">
        <v>700</v>
      </c>
      <c r="C56" s="4" t="s">
        <v>416</v>
      </c>
      <c r="D56" s="4" t="s">
        <v>15</v>
      </c>
      <c r="E56" s="103">
        <v>5646</v>
      </c>
      <c r="F56" s="7">
        <v>5542</v>
      </c>
      <c r="G56" s="4"/>
      <c r="H56" s="44"/>
      <c r="I56" s="44"/>
      <c r="J56" s="44">
        <v>104</v>
      </c>
      <c r="K56" s="4"/>
      <c r="L56" s="4"/>
      <c r="M56" s="44"/>
      <c r="N56" s="168">
        <f t="shared" si="0"/>
        <v>5542</v>
      </c>
      <c r="O56" s="157">
        <f t="shared" si="1"/>
        <v>5646</v>
      </c>
      <c r="P56" s="144" t="s">
        <v>585</v>
      </c>
    </row>
    <row r="57" spans="1:16" ht="15.75" x14ac:dyDescent="0.25">
      <c r="A57" s="7">
        <v>1303</v>
      </c>
      <c r="B57" s="4">
        <v>700</v>
      </c>
      <c r="C57" s="4" t="s">
        <v>416</v>
      </c>
      <c r="D57" s="4" t="s">
        <v>15</v>
      </c>
      <c r="E57" s="103">
        <v>1640</v>
      </c>
      <c r="F57" s="7">
        <v>1640</v>
      </c>
      <c r="G57" s="4"/>
      <c r="H57" s="44"/>
      <c r="I57" s="44"/>
      <c r="J57" s="44"/>
      <c r="K57" s="4"/>
      <c r="L57" s="4"/>
      <c r="M57" s="44"/>
      <c r="N57" s="168">
        <f t="shared" si="0"/>
        <v>1640</v>
      </c>
      <c r="O57" s="157">
        <f t="shared" si="1"/>
        <v>1640</v>
      </c>
      <c r="P57" s="144"/>
    </row>
    <row r="58" spans="1:16" ht="15.75" x14ac:dyDescent="0.25">
      <c r="A58" s="7">
        <v>1304</v>
      </c>
      <c r="B58" s="4">
        <v>700</v>
      </c>
      <c r="C58" s="4" t="s">
        <v>416</v>
      </c>
      <c r="D58" s="4" t="s">
        <v>15</v>
      </c>
      <c r="E58" s="103">
        <v>3520</v>
      </c>
      <c r="F58" s="7">
        <v>3520</v>
      </c>
      <c r="G58" s="4"/>
      <c r="H58" s="44"/>
      <c r="I58" s="44"/>
      <c r="J58" s="44"/>
      <c r="K58" s="4"/>
      <c r="L58" s="4"/>
      <c r="M58" s="44"/>
      <c r="N58" s="168">
        <f t="shared" si="0"/>
        <v>3520</v>
      </c>
      <c r="O58" s="157">
        <f t="shared" si="1"/>
        <v>3520</v>
      </c>
      <c r="P58" s="144"/>
    </row>
    <row r="59" spans="1:16" ht="15.75" x14ac:dyDescent="0.25">
      <c r="A59" s="7">
        <v>1305</v>
      </c>
      <c r="B59" s="4">
        <v>700</v>
      </c>
      <c r="C59" s="4" t="s">
        <v>163</v>
      </c>
      <c r="D59" s="4" t="s">
        <v>15</v>
      </c>
      <c r="E59" s="103">
        <v>2978</v>
      </c>
      <c r="F59" s="7">
        <v>2428</v>
      </c>
      <c r="G59" s="4"/>
      <c r="H59" s="44"/>
      <c r="I59" s="44"/>
      <c r="J59" s="4">
        <v>550</v>
      </c>
      <c r="K59" s="4"/>
      <c r="L59" s="4"/>
      <c r="M59" s="44"/>
      <c r="N59" s="168">
        <f t="shared" si="0"/>
        <v>2428</v>
      </c>
      <c r="O59" s="157">
        <f t="shared" si="1"/>
        <v>2978</v>
      </c>
      <c r="P59" s="144" t="s">
        <v>585</v>
      </c>
    </row>
    <row r="60" spans="1:16" ht="15.75" x14ac:dyDescent="0.25">
      <c r="A60" s="7">
        <v>1307</v>
      </c>
      <c r="B60" s="4">
        <v>700</v>
      </c>
      <c r="C60" s="4" t="s">
        <v>420</v>
      </c>
      <c r="D60" s="4" t="s">
        <v>15</v>
      </c>
      <c r="E60" s="103">
        <v>1584</v>
      </c>
      <c r="F60" s="7">
        <v>1495</v>
      </c>
      <c r="G60" s="4"/>
      <c r="H60" s="44"/>
      <c r="I60" s="44"/>
      <c r="J60" s="4">
        <v>89</v>
      </c>
      <c r="K60" s="4"/>
      <c r="L60" s="4"/>
      <c r="M60" s="44"/>
      <c r="N60" s="168">
        <f t="shared" si="0"/>
        <v>1495</v>
      </c>
      <c r="O60" s="157">
        <f t="shared" si="1"/>
        <v>1584</v>
      </c>
      <c r="P60" s="144" t="s">
        <v>585</v>
      </c>
    </row>
    <row r="61" spans="1:16" ht="15.75" x14ac:dyDescent="0.25">
      <c r="A61" s="7">
        <v>1308</v>
      </c>
      <c r="B61" s="4">
        <v>700</v>
      </c>
      <c r="C61" s="4" t="s">
        <v>420</v>
      </c>
      <c r="D61" s="4" t="s">
        <v>15</v>
      </c>
      <c r="E61" s="103">
        <v>1890</v>
      </c>
      <c r="F61" s="7">
        <v>1658</v>
      </c>
      <c r="G61" s="4"/>
      <c r="H61" s="44"/>
      <c r="I61" s="44"/>
      <c r="J61" s="4">
        <v>232</v>
      </c>
      <c r="K61" s="4"/>
      <c r="L61" s="4"/>
      <c r="M61" s="44"/>
      <c r="N61" s="168">
        <f t="shared" si="0"/>
        <v>1658</v>
      </c>
      <c r="O61" s="157">
        <f t="shared" si="1"/>
        <v>1890</v>
      </c>
      <c r="P61" s="144" t="s">
        <v>585</v>
      </c>
    </row>
    <row r="62" spans="1:16" ht="15.75" x14ac:dyDescent="0.25">
      <c r="A62" s="7">
        <v>1309</v>
      </c>
      <c r="B62" s="4">
        <v>700</v>
      </c>
      <c r="C62" s="4" t="s">
        <v>416</v>
      </c>
      <c r="D62" s="4" t="s">
        <v>15</v>
      </c>
      <c r="E62" s="103">
        <v>5165</v>
      </c>
      <c r="F62" s="7">
        <v>5003</v>
      </c>
      <c r="G62" s="4"/>
      <c r="H62" s="44"/>
      <c r="I62" s="44"/>
      <c r="J62" s="4">
        <v>162</v>
      </c>
      <c r="K62" s="4"/>
      <c r="L62" s="4"/>
      <c r="M62" s="44"/>
      <c r="N62" s="168">
        <f t="shared" si="0"/>
        <v>5003</v>
      </c>
      <c r="O62" s="157">
        <f t="shared" si="1"/>
        <v>5165</v>
      </c>
      <c r="P62" s="144" t="s">
        <v>585</v>
      </c>
    </row>
    <row r="63" spans="1:16" ht="15.75" x14ac:dyDescent="0.25">
      <c r="A63" s="7">
        <v>1310</v>
      </c>
      <c r="B63" s="4">
        <v>700</v>
      </c>
      <c r="C63" s="4" t="s">
        <v>416</v>
      </c>
      <c r="D63" s="4" t="s">
        <v>15</v>
      </c>
      <c r="E63" s="103">
        <v>1118</v>
      </c>
      <c r="F63" s="7">
        <v>1118</v>
      </c>
      <c r="G63" s="4"/>
      <c r="H63" s="44"/>
      <c r="I63" s="44"/>
      <c r="J63" s="4"/>
      <c r="K63" s="4"/>
      <c r="L63" s="4"/>
      <c r="M63" s="44"/>
      <c r="N63" s="168">
        <f t="shared" si="0"/>
        <v>1118</v>
      </c>
      <c r="O63" s="157">
        <f t="shared" si="1"/>
        <v>1118</v>
      </c>
      <c r="P63" s="144"/>
    </row>
    <row r="64" spans="1:16" ht="15.75" x14ac:dyDescent="0.25">
      <c r="A64" s="7">
        <v>1311</v>
      </c>
      <c r="B64" s="4">
        <v>700</v>
      </c>
      <c r="C64" s="4" t="s">
        <v>428</v>
      </c>
      <c r="D64" s="4" t="s">
        <v>15</v>
      </c>
      <c r="E64" s="103">
        <v>2878</v>
      </c>
      <c r="F64" s="7">
        <v>2769</v>
      </c>
      <c r="G64" s="4"/>
      <c r="H64" s="44"/>
      <c r="I64" s="44"/>
      <c r="J64" s="4">
        <v>109</v>
      </c>
      <c r="K64" s="4"/>
      <c r="L64" s="4"/>
      <c r="M64" s="44"/>
      <c r="N64" s="168">
        <f t="shared" si="0"/>
        <v>2769</v>
      </c>
      <c r="O64" s="157">
        <f t="shared" si="1"/>
        <v>2878</v>
      </c>
      <c r="P64" s="144" t="s">
        <v>585</v>
      </c>
    </row>
    <row r="65" spans="1:16" ht="15.75" x14ac:dyDescent="0.25">
      <c r="A65" s="7">
        <v>1312</v>
      </c>
      <c r="B65" s="4">
        <v>700</v>
      </c>
      <c r="C65" s="4" t="s">
        <v>428</v>
      </c>
      <c r="D65" s="4" t="s">
        <v>15</v>
      </c>
      <c r="E65" s="103">
        <v>1650</v>
      </c>
      <c r="F65" s="7">
        <v>1650</v>
      </c>
      <c r="G65" s="4"/>
      <c r="H65" s="44"/>
      <c r="I65" s="44"/>
      <c r="J65" s="4"/>
      <c r="K65" s="4"/>
      <c r="L65" s="4"/>
      <c r="M65" s="44"/>
      <c r="N65" s="168">
        <f t="shared" si="0"/>
        <v>1650</v>
      </c>
      <c r="O65" s="157">
        <f t="shared" si="1"/>
        <v>1650</v>
      </c>
      <c r="P65" s="144"/>
    </row>
    <row r="66" spans="1:16" ht="15.75" x14ac:dyDescent="0.25">
      <c r="A66" s="7">
        <v>1313</v>
      </c>
      <c r="B66" s="4">
        <v>700</v>
      </c>
      <c r="C66" s="4" t="s">
        <v>416</v>
      </c>
      <c r="D66" s="4" t="s">
        <v>15</v>
      </c>
      <c r="E66" s="103">
        <v>1218</v>
      </c>
      <c r="F66" s="7">
        <v>1164</v>
      </c>
      <c r="G66" s="4"/>
      <c r="H66" s="44"/>
      <c r="I66" s="44"/>
      <c r="J66" s="4">
        <v>54</v>
      </c>
      <c r="K66" s="4"/>
      <c r="L66" s="4"/>
      <c r="M66" s="44"/>
      <c r="N66" s="168">
        <f t="shared" si="0"/>
        <v>1164</v>
      </c>
      <c r="O66" s="157">
        <f t="shared" si="1"/>
        <v>1218</v>
      </c>
      <c r="P66" s="144" t="s">
        <v>585</v>
      </c>
    </row>
    <row r="67" spans="1:16" ht="15.75" x14ac:dyDescent="0.25">
      <c r="A67" s="7">
        <v>1314</v>
      </c>
      <c r="B67" s="4">
        <v>700</v>
      </c>
      <c r="C67" s="4" t="s">
        <v>416</v>
      </c>
      <c r="D67" s="4" t="s">
        <v>15</v>
      </c>
      <c r="E67" s="103">
        <v>2858</v>
      </c>
      <c r="F67" s="7">
        <v>2858</v>
      </c>
      <c r="G67" s="4"/>
      <c r="H67" s="44"/>
      <c r="I67" s="44"/>
      <c r="J67" s="4"/>
      <c r="K67" s="4"/>
      <c r="L67" s="4"/>
      <c r="M67" s="44"/>
      <c r="N67" s="168">
        <f t="shared" si="0"/>
        <v>2858</v>
      </c>
      <c r="O67" s="157">
        <f t="shared" si="1"/>
        <v>2858</v>
      </c>
      <c r="P67" s="144"/>
    </row>
    <row r="68" spans="1:16" ht="15.75" x14ac:dyDescent="0.25">
      <c r="A68" s="7">
        <v>1315</v>
      </c>
      <c r="B68" s="4">
        <v>700</v>
      </c>
      <c r="C68" s="4" t="s">
        <v>416</v>
      </c>
      <c r="D68" s="4" t="s">
        <v>15</v>
      </c>
      <c r="E68" s="103">
        <v>396</v>
      </c>
      <c r="F68" s="7">
        <v>396</v>
      </c>
      <c r="G68" s="4"/>
      <c r="H68" s="44"/>
      <c r="I68" s="44"/>
      <c r="J68" s="4"/>
      <c r="K68" s="4"/>
      <c r="L68" s="4"/>
      <c r="M68" s="44"/>
      <c r="N68" s="168">
        <f t="shared" si="0"/>
        <v>396</v>
      </c>
      <c r="O68" s="157">
        <f t="shared" si="1"/>
        <v>396</v>
      </c>
      <c r="P68" s="144"/>
    </row>
    <row r="69" spans="1:16" ht="15.75" x14ac:dyDescent="0.25">
      <c r="A69" s="7">
        <v>1316</v>
      </c>
      <c r="B69" s="4">
        <v>700</v>
      </c>
      <c r="C69" s="4" t="s">
        <v>428</v>
      </c>
      <c r="D69" s="4" t="s">
        <v>15</v>
      </c>
      <c r="E69" s="103">
        <v>1930</v>
      </c>
      <c r="F69" s="7">
        <v>1930</v>
      </c>
      <c r="G69" s="4"/>
      <c r="H69" s="44"/>
      <c r="I69" s="44"/>
      <c r="J69" s="4"/>
      <c r="K69" s="4"/>
      <c r="L69" s="4"/>
      <c r="M69" s="44"/>
      <c r="N69" s="168">
        <f t="shared" si="0"/>
        <v>1930</v>
      </c>
      <c r="O69" s="157">
        <f t="shared" si="1"/>
        <v>1930</v>
      </c>
      <c r="P69" s="144"/>
    </row>
    <row r="70" spans="1:16" ht="15.75" x14ac:dyDescent="0.25">
      <c r="A70" s="7">
        <v>1317</v>
      </c>
      <c r="B70" s="4">
        <v>700</v>
      </c>
      <c r="C70" s="4" t="s">
        <v>428</v>
      </c>
      <c r="D70" s="4" t="s">
        <v>15</v>
      </c>
      <c r="E70" s="103">
        <v>271</v>
      </c>
      <c r="F70" s="7">
        <v>271</v>
      </c>
      <c r="G70" s="4"/>
      <c r="H70" s="44"/>
      <c r="I70" s="44"/>
      <c r="J70" s="4"/>
      <c r="K70" s="4"/>
      <c r="L70" s="4"/>
      <c r="M70" s="44"/>
      <c r="N70" s="168">
        <f t="shared" si="0"/>
        <v>271</v>
      </c>
      <c r="O70" s="157">
        <f t="shared" si="1"/>
        <v>271</v>
      </c>
      <c r="P70" s="144"/>
    </row>
    <row r="71" spans="1:16" ht="15.75" x14ac:dyDescent="0.25">
      <c r="A71" s="7">
        <v>1318</v>
      </c>
      <c r="B71" s="4">
        <v>700</v>
      </c>
      <c r="C71" s="4" t="s">
        <v>428</v>
      </c>
      <c r="D71" s="4" t="s">
        <v>15</v>
      </c>
      <c r="E71" s="103">
        <v>1720</v>
      </c>
      <c r="F71" s="7">
        <v>1720</v>
      </c>
      <c r="G71" s="4"/>
      <c r="H71" s="44"/>
      <c r="I71" s="44"/>
      <c r="J71" s="4"/>
      <c r="K71" s="4"/>
      <c r="L71" s="4"/>
      <c r="M71" s="44"/>
      <c r="N71" s="168">
        <f t="shared" si="0"/>
        <v>1720</v>
      </c>
      <c r="O71" s="157">
        <f t="shared" si="1"/>
        <v>1720</v>
      </c>
      <c r="P71" s="144"/>
    </row>
    <row r="72" spans="1:16" ht="15.75" x14ac:dyDescent="0.25">
      <c r="A72" s="7">
        <v>1319</v>
      </c>
      <c r="B72" s="4">
        <v>700</v>
      </c>
      <c r="C72" s="4" t="s">
        <v>416</v>
      </c>
      <c r="D72" s="4" t="s">
        <v>15</v>
      </c>
      <c r="E72" s="103">
        <v>8544</v>
      </c>
      <c r="F72" s="7">
        <v>8165</v>
      </c>
      <c r="G72" s="4"/>
      <c r="H72" s="44"/>
      <c r="I72" s="44"/>
      <c r="J72" s="4">
        <v>379</v>
      </c>
      <c r="K72" s="4"/>
      <c r="L72" s="4"/>
      <c r="M72" s="44"/>
      <c r="N72" s="168">
        <f t="shared" si="0"/>
        <v>8165</v>
      </c>
      <c r="O72" s="157">
        <f t="shared" si="1"/>
        <v>8544</v>
      </c>
      <c r="P72" s="144" t="s">
        <v>585</v>
      </c>
    </row>
    <row r="73" spans="1:16" ht="15.75" x14ac:dyDescent="0.25">
      <c r="A73" s="7">
        <v>1320</v>
      </c>
      <c r="B73" s="4">
        <v>700</v>
      </c>
      <c r="C73" s="4" t="s">
        <v>429</v>
      </c>
      <c r="D73" s="4" t="s">
        <v>15</v>
      </c>
      <c r="E73" s="103">
        <v>1615</v>
      </c>
      <c r="F73" s="7">
        <v>1122</v>
      </c>
      <c r="G73" s="4"/>
      <c r="H73" s="44"/>
      <c r="I73" s="44"/>
      <c r="J73" s="4">
        <v>493</v>
      </c>
      <c r="K73" s="4"/>
      <c r="L73" s="4"/>
      <c r="M73" s="44"/>
      <c r="N73" s="168">
        <f t="shared" si="0"/>
        <v>1122</v>
      </c>
      <c r="O73" s="157">
        <f t="shared" si="1"/>
        <v>1615</v>
      </c>
      <c r="P73" s="144" t="s">
        <v>585</v>
      </c>
    </row>
    <row r="74" spans="1:16" ht="15.75" x14ac:dyDescent="0.25">
      <c r="A74" s="7">
        <v>1323</v>
      </c>
      <c r="B74" s="4">
        <v>700</v>
      </c>
      <c r="C74" s="4" t="s">
        <v>416</v>
      </c>
      <c r="D74" s="4" t="s">
        <v>15</v>
      </c>
      <c r="E74" s="103">
        <v>2960</v>
      </c>
      <c r="F74" s="7">
        <v>2612</v>
      </c>
      <c r="G74" s="4"/>
      <c r="H74" s="44"/>
      <c r="I74" s="44"/>
      <c r="J74" s="4">
        <v>348</v>
      </c>
      <c r="K74" s="4"/>
      <c r="L74" s="4"/>
      <c r="M74" s="44"/>
      <c r="N74" s="168">
        <f t="shared" si="0"/>
        <v>2612</v>
      </c>
      <c r="O74" s="157">
        <f t="shared" si="1"/>
        <v>2960</v>
      </c>
      <c r="P74" s="144" t="s">
        <v>585</v>
      </c>
    </row>
    <row r="75" spans="1:16" ht="15.75" x14ac:dyDescent="0.25">
      <c r="A75" s="7">
        <v>1324</v>
      </c>
      <c r="B75" s="4">
        <v>700</v>
      </c>
      <c r="C75" s="4" t="s">
        <v>416</v>
      </c>
      <c r="D75" s="4" t="s">
        <v>15</v>
      </c>
      <c r="E75" s="103">
        <v>4020</v>
      </c>
      <c r="F75" s="7">
        <v>3917</v>
      </c>
      <c r="G75" s="4"/>
      <c r="H75" s="44"/>
      <c r="I75" s="44"/>
      <c r="J75" s="4">
        <v>103</v>
      </c>
      <c r="K75" s="4"/>
      <c r="L75" s="4"/>
      <c r="M75" s="44"/>
      <c r="N75" s="168">
        <f t="shared" ref="N75:N138" si="2">F75+G75+H75+I75+K75+L75</f>
        <v>3917</v>
      </c>
      <c r="O75" s="157">
        <f t="shared" si="1"/>
        <v>4020</v>
      </c>
      <c r="P75" s="144" t="s">
        <v>585</v>
      </c>
    </row>
    <row r="76" spans="1:16" ht="15.75" x14ac:dyDescent="0.25">
      <c r="A76" s="7" t="s">
        <v>421</v>
      </c>
      <c r="B76" s="4">
        <v>700</v>
      </c>
      <c r="C76" s="4" t="s">
        <v>416</v>
      </c>
      <c r="D76" s="4" t="s">
        <v>15</v>
      </c>
      <c r="E76" s="103">
        <v>8533</v>
      </c>
      <c r="F76" s="7">
        <v>2943</v>
      </c>
      <c r="G76" s="4"/>
      <c r="H76" s="44"/>
      <c r="I76" s="44"/>
      <c r="J76" s="4">
        <v>5590</v>
      </c>
      <c r="K76" s="4"/>
      <c r="L76" s="4"/>
      <c r="M76" s="44"/>
      <c r="N76" s="168">
        <f t="shared" si="2"/>
        <v>2943</v>
      </c>
      <c r="O76" s="157">
        <f t="shared" ref="O76:O139" si="3">F76+G76+H76+I76+J76+K76+L76+M76</f>
        <v>8533</v>
      </c>
      <c r="P76" s="144" t="s">
        <v>585</v>
      </c>
    </row>
    <row r="77" spans="1:16" ht="15.75" x14ac:dyDescent="0.25">
      <c r="A77" s="7">
        <v>1330</v>
      </c>
      <c r="B77" s="4">
        <v>700</v>
      </c>
      <c r="C77" s="4" t="s">
        <v>430</v>
      </c>
      <c r="D77" s="4" t="s">
        <v>15</v>
      </c>
      <c r="E77" s="103">
        <v>3500</v>
      </c>
      <c r="F77" s="7">
        <v>3460</v>
      </c>
      <c r="G77" s="4"/>
      <c r="H77" s="44"/>
      <c r="I77" s="44"/>
      <c r="J77" s="4">
        <v>40</v>
      </c>
      <c r="K77" s="4"/>
      <c r="L77" s="4"/>
      <c r="M77" s="44"/>
      <c r="N77" s="168">
        <f t="shared" si="2"/>
        <v>3460</v>
      </c>
      <c r="O77" s="157">
        <f t="shared" si="3"/>
        <v>3500</v>
      </c>
      <c r="P77" s="144" t="s">
        <v>585</v>
      </c>
    </row>
    <row r="78" spans="1:16" ht="15.75" x14ac:dyDescent="0.25">
      <c r="A78" s="7">
        <v>1339</v>
      </c>
      <c r="B78" s="4">
        <v>700</v>
      </c>
      <c r="C78" s="4" t="s">
        <v>40</v>
      </c>
      <c r="D78" s="4" t="s">
        <v>15</v>
      </c>
      <c r="E78" s="103">
        <v>4100</v>
      </c>
      <c r="F78" s="7">
        <v>3939</v>
      </c>
      <c r="G78" s="4"/>
      <c r="H78" s="44"/>
      <c r="I78" s="44"/>
      <c r="J78" s="4">
        <v>161</v>
      </c>
      <c r="K78" s="4"/>
      <c r="L78" s="4"/>
      <c r="M78" s="44"/>
      <c r="N78" s="168">
        <f t="shared" si="2"/>
        <v>3939</v>
      </c>
      <c r="O78" s="157">
        <f t="shared" si="3"/>
        <v>4100</v>
      </c>
      <c r="P78" s="144" t="s">
        <v>585</v>
      </c>
    </row>
    <row r="79" spans="1:16" ht="15.75" x14ac:dyDescent="0.25">
      <c r="A79" s="7">
        <v>1340</v>
      </c>
      <c r="B79" s="4">
        <v>700</v>
      </c>
      <c r="C79" s="4" t="s">
        <v>419</v>
      </c>
      <c r="D79" s="4" t="s">
        <v>15</v>
      </c>
      <c r="E79" s="103">
        <v>8700</v>
      </c>
      <c r="F79" s="7">
        <v>8700</v>
      </c>
      <c r="G79" s="4"/>
      <c r="H79" s="44"/>
      <c r="I79" s="44"/>
      <c r="J79" s="4"/>
      <c r="K79" s="4"/>
      <c r="L79" s="4"/>
      <c r="M79" s="44"/>
      <c r="N79" s="168">
        <f t="shared" si="2"/>
        <v>8700</v>
      </c>
      <c r="O79" s="157">
        <f t="shared" si="3"/>
        <v>8700</v>
      </c>
      <c r="P79" s="144"/>
    </row>
    <row r="80" spans="1:16" ht="15.75" x14ac:dyDescent="0.25">
      <c r="A80" s="7">
        <v>1341</v>
      </c>
      <c r="B80" s="4">
        <v>700</v>
      </c>
      <c r="C80" s="4" t="s">
        <v>40</v>
      </c>
      <c r="D80" s="4" t="s">
        <v>15</v>
      </c>
      <c r="E80" s="103">
        <v>2040</v>
      </c>
      <c r="F80" s="7">
        <v>2040</v>
      </c>
      <c r="G80" s="4"/>
      <c r="H80" s="44"/>
      <c r="I80" s="44"/>
      <c r="J80" s="4"/>
      <c r="K80" s="4"/>
      <c r="L80" s="4"/>
      <c r="M80" s="44"/>
      <c r="N80" s="168">
        <f t="shared" si="2"/>
        <v>2040</v>
      </c>
      <c r="O80" s="157">
        <f t="shared" si="3"/>
        <v>2040</v>
      </c>
      <c r="P80" s="144"/>
    </row>
    <row r="81" spans="1:16" ht="15.75" x14ac:dyDescent="0.25">
      <c r="A81" s="7" t="s">
        <v>422</v>
      </c>
      <c r="B81" s="4">
        <v>700</v>
      </c>
      <c r="C81" s="4" t="s">
        <v>416</v>
      </c>
      <c r="D81" s="4" t="s">
        <v>15</v>
      </c>
      <c r="E81" s="103">
        <v>2605</v>
      </c>
      <c r="F81" s="7">
        <v>2605</v>
      </c>
      <c r="G81" s="4"/>
      <c r="H81" s="44"/>
      <c r="I81" s="44"/>
      <c r="J81" s="4"/>
      <c r="K81" s="4"/>
      <c r="L81" s="4"/>
      <c r="M81" s="44"/>
      <c r="N81" s="168">
        <f t="shared" si="2"/>
        <v>2605</v>
      </c>
      <c r="O81" s="157">
        <f t="shared" si="3"/>
        <v>2605</v>
      </c>
      <c r="P81" s="144"/>
    </row>
    <row r="82" spans="1:16" ht="15.75" x14ac:dyDescent="0.25">
      <c r="A82" s="7" t="s">
        <v>431</v>
      </c>
      <c r="B82" s="4">
        <v>700</v>
      </c>
      <c r="C82" s="4" t="s">
        <v>416</v>
      </c>
      <c r="D82" s="4" t="s">
        <v>15</v>
      </c>
      <c r="E82" s="103">
        <v>2175</v>
      </c>
      <c r="F82" s="7">
        <v>2175</v>
      </c>
      <c r="G82" s="4"/>
      <c r="H82" s="44"/>
      <c r="I82" s="44"/>
      <c r="J82" s="4"/>
      <c r="K82" s="4"/>
      <c r="L82" s="4"/>
      <c r="M82" s="44"/>
      <c r="N82" s="168">
        <f t="shared" si="2"/>
        <v>2175</v>
      </c>
      <c r="O82" s="157">
        <f t="shared" si="3"/>
        <v>2175</v>
      </c>
      <c r="P82" s="144"/>
    </row>
    <row r="83" spans="1:16" ht="15.75" x14ac:dyDescent="0.25">
      <c r="A83" s="7" t="s">
        <v>423</v>
      </c>
      <c r="B83" s="4">
        <v>700</v>
      </c>
      <c r="C83" s="4" t="s">
        <v>416</v>
      </c>
      <c r="D83" s="4" t="s">
        <v>15</v>
      </c>
      <c r="E83" s="103">
        <v>1960</v>
      </c>
      <c r="F83" s="7">
        <v>1960</v>
      </c>
      <c r="G83" s="4"/>
      <c r="H83" s="44"/>
      <c r="I83" s="44"/>
      <c r="J83" s="4"/>
      <c r="K83" s="4"/>
      <c r="L83" s="4"/>
      <c r="M83" s="44"/>
      <c r="N83" s="168">
        <f t="shared" si="2"/>
        <v>1960</v>
      </c>
      <c r="O83" s="157">
        <f t="shared" si="3"/>
        <v>1960</v>
      </c>
      <c r="P83" s="144"/>
    </row>
    <row r="84" spans="1:16" ht="15.75" x14ac:dyDescent="0.25">
      <c r="A84" s="7" t="s">
        <v>424</v>
      </c>
      <c r="B84" s="4">
        <v>700</v>
      </c>
      <c r="C84" s="4" t="s">
        <v>40</v>
      </c>
      <c r="D84" s="4" t="s">
        <v>15</v>
      </c>
      <c r="E84" s="103">
        <v>4535</v>
      </c>
      <c r="F84" s="7">
        <v>4535</v>
      </c>
      <c r="G84" s="4"/>
      <c r="H84" s="44"/>
      <c r="I84" s="44"/>
      <c r="J84" s="4"/>
      <c r="K84" s="4"/>
      <c r="L84" s="4"/>
      <c r="M84" s="44"/>
      <c r="N84" s="168">
        <f t="shared" si="2"/>
        <v>4535</v>
      </c>
      <c r="O84" s="157">
        <f t="shared" si="3"/>
        <v>4535</v>
      </c>
      <c r="P84" s="144"/>
    </row>
    <row r="85" spans="1:16" ht="15.75" x14ac:dyDescent="0.25">
      <c r="A85" s="7" t="s">
        <v>425</v>
      </c>
      <c r="B85" s="4">
        <v>700</v>
      </c>
      <c r="C85" s="4" t="s">
        <v>40</v>
      </c>
      <c r="D85" s="4" t="s">
        <v>15</v>
      </c>
      <c r="E85" s="103">
        <v>4465</v>
      </c>
      <c r="F85" s="7">
        <v>4465</v>
      </c>
      <c r="G85" s="4"/>
      <c r="H85" s="44"/>
      <c r="I85" s="44"/>
      <c r="J85" s="4"/>
      <c r="K85" s="4"/>
      <c r="L85" s="4"/>
      <c r="M85" s="44"/>
      <c r="N85" s="168">
        <f t="shared" si="2"/>
        <v>4465</v>
      </c>
      <c r="O85" s="157">
        <f t="shared" si="3"/>
        <v>4465</v>
      </c>
      <c r="P85" s="144"/>
    </row>
    <row r="86" spans="1:16" ht="15.75" x14ac:dyDescent="0.25">
      <c r="A86" s="7">
        <v>1344</v>
      </c>
      <c r="B86" s="4">
        <v>700</v>
      </c>
      <c r="C86" s="4" t="s">
        <v>40</v>
      </c>
      <c r="D86" s="4" t="s">
        <v>15</v>
      </c>
      <c r="E86" s="103">
        <v>3952</v>
      </c>
      <c r="F86" s="7">
        <v>1092</v>
      </c>
      <c r="G86" s="4"/>
      <c r="H86" s="44">
        <v>1609</v>
      </c>
      <c r="I86" s="44"/>
      <c r="J86" s="4">
        <v>1251</v>
      </c>
      <c r="K86" s="4"/>
      <c r="L86" s="4"/>
      <c r="M86" s="44"/>
      <c r="N86" s="168">
        <f t="shared" si="2"/>
        <v>2701</v>
      </c>
      <c r="O86" s="157">
        <f t="shared" si="3"/>
        <v>3952</v>
      </c>
      <c r="P86" s="144" t="s">
        <v>585</v>
      </c>
    </row>
    <row r="87" spans="1:16" ht="15.75" x14ac:dyDescent="0.25">
      <c r="A87" s="7">
        <v>1345</v>
      </c>
      <c r="B87" s="4">
        <v>700</v>
      </c>
      <c r="C87" s="4" t="s">
        <v>40</v>
      </c>
      <c r="D87" s="4" t="s">
        <v>15</v>
      </c>
      <c r="E87" s="103">
        <v>6620</v>
      </c>
      <c r="F87" s="7">
        <v>4964</v>
      </c>
      <c r="G87" s="4"/>
      <c r="H87" s="44">
        <v>382</v>
      </c>
      <c r="I87" s="44"/>
      <c r="J87" s="4">
        <v>1274</v>
      </c>
      <c r="K87" s="4"/>
      <c r="L87" s="4"/>
      <c r="M87" s="44"/>
      <c r="N87" s="168">
        <f t="shared" si="2"/>
        <v>5346</v>
      </c>
      <c r="O87" s="157">
        <f t="shared" si="3"/>
        <v>6620</v>
      </c>
      <c r="P87" s="144" t="s">
        <v>585</v>
      </c>
    </row>
    <row r="88" spans="1:16" ht="15.75" x14ac:dyDescent="0.25">
      <c r="A88" s="7">
        <v>1346</v>
      </c>
      <c r="B88" s="4">
        <v>700</v>
      </c>
      <c r="C88" s="4" t="s">
        <v>40</v>
      </c>
      <c r="D88" s="4" t="s">
        <v>15</v>
      </c>
      <c r="E88" s="103">
        <v>7760</v>
      </c>
      <c r="F88" s="7">
        <v>7760</v>
      </c>
      <c r="G88" s="4"/>
      <c r="H88" s="44"/>
      <c r="I88" s="44"/>
      <c r="J88" s="4"/>
      <c r="K88" s="4"/>
      <c r="L88" s="4"/>
      <c r="M88" s="44"/>
      <c r="N88" s="168">
        <f t="shared" si="2"/>
        <v>7760</v>
      </c>
      <c r="O88" s="157">
        <f t="shared" si="3"/>
        <v>7760</v>
      </c>
      <c r="P88" s="144"/>
    </row>
    <row r="89" spans="1:16" ht="15.75" x14ac:dyDescent="0.25">
      <c r="A89" s="7" t="s">
        <v>426</v>
      </c>
      <c r="B89" s="4">
        <v>700</v>
      </c>
      <c r="C89" s="4" t="s">
        <v>416</v>
      </c>
      <c r="D89" s="4" t="s">
        <v>15</v>
      </c>
      <c r="E89" s="103">
        <v>3720</v>
      </c>
      <c r="F89" s="7">
        <v>3720</v>
      </c>
      <c r="G89" s="4"/>
      <c r="H89" s="44"/>
      <c r="I89" s="44"/>
      <c r="J89" s="4"/>
      <c r="K89" s="4"/>
      <c r="L89" s="4"/>
      <c r="M89" s="44"/>
      <c r="N89" s="168">
        <f t="shared" si="2"/>
        <v>3720</v>
      </c>
      <c r="O89" s="157">
        <f t="shared" si="3"/>
        <v>3720</v>
      </c>
      <c r="P89" s="144"/>
    </row>
    <row r="90" spans="1:16" ht="15.75" x14ac:dyDescent="0.25">
      <c r="A90" s="7" t="s">
        <v>427</v>
      </c>
      <c r="B90" s="4">
        <v>700</v>
      </c>
      <c r="C90" s="4" t="s">
        <v>416</v>
      </c>
      <c r="D90" s="4" t="s">
        <v>15</v>
      </c>
      <c r="E90" s="169">
        <v>5760</v>
      </c>
      <c r="F90" s="7">
        <v>5760</v>
      </c>
      <c r="G90" s="4"/>
      <c r="H90" s="44"/>
      <c r="I90" s="44"/>
      <c r="J90" s="4"/>
      <c r="K90" s="4"/>
      <c r="L90" s="4"/>
      <c r="M90" s="44"/>
      <c r="N90" s="168">
        <f t="shared" si="2"/>
        <v>5760</v>
      </c>
      <c r="O90" s="157">
        <f t="shared" si="3"/>
        <v>5760</v>
      </c>
      <c r="P90" s="144"/>
    </row>
    <row r="91" spans="1:16" ht="15.75" x14ac:dyDescent="0.25">
      <c r="A91" s="7">
        <v>1349</v>
      </c>
      <c r="B91" s="4">
        <v>700</v>
      </c>
      <c r="C91" s="4" t="s">
        <v>416</v>
      </c>
      <c r="D91" s="4" t="s">
        <v>15</v>
      </c>
      <c r="E91" s="103">
        <v>2240</v>
      </c>
      <c r="F91" s="7">
        <v>2240</v>
      </c>
      <c r="G91" s="4"/>
      <c r="H91" s="44"/>
      <c r="I91" s="44"/>
      <c r="J91" s="4"/>
      <c r="K91" s="4"/>
      <c r="L91" s="4"/>
      <c r="M91" s="44"/>
      <c r="N91" s="168">
        <f t="shared" si="2"/>
        <v>2240</v>
      </c>
      <c r="O91" s="157">
        <f t="shared" si="3"/>
        <v>2240</v>
      </c>
      <c r="P91" s="144"/>
    </row>
    <row r="92" spans="1:16" ht="15.75" x14ac:dyDescent="0.25">
      <c r="A92" s="7">
        <v>1350</v>
      </c>
      <c r="B92" s="4">
        <v>700</v>
      </c>
      <c r="C92" s="4" t="s">
        <v>416</v>
      </c>
      <c r="D92" s="4" t="s">
        <v>15</v>
      </c>
      <c r="E92" s="103">
        <v>3200</v>
      </c>
      <c r="F92" s="7">
        <v>3200</v>
      </c>
      <c r="G92" s="4"/>
      <c r="H92" s="44"/>
      <c r="I92" s="44"/>
      <c r="J92" s="4"/>
      <c r="K92" s="4"/>
      <c r="L92" s="4"/>
      <c r="M92" s="44"/>
      <c r="N92" s="168">
        <f t="shared" si="2"/>
        <v>3200</v>
      </c>
      <c r="O92" s="157">
        <f t="shared" si="3"/>
        <v>3200</v>
      </c>
      <c r="P92" s="144"/>
    </row>
    <row r="93" spans="1:16" ht="15.75" x14ac:dyDescent="0.25">
      <c r="A93" s="7">
        <v>1351</v>
      </c>
      <c r="B93" s="4">
        <v>700</v>
      </c>
      <c r="C93" s="4" t="s">
        <v>40</v>
      </c>
      <c r="D93" s="4" t="s">
        <v>15</v>
      </c>
      <c r="E93" s="103">
        <v>14118</v>
      </c>
      <c r="F93" s="7">
        <v>13981</v>
      </c>
      <c r="G93" s="4"/>
      <c r="H93" s="44"/>
      <c r="I93" s="44"/>
      <c r="J93" s="4">
        <v>137</v>
      </c>
      <c r="K93" s="4"/>
      <c r="L93" s="4"/>
      <c r="M93" s="44"/>
      <c r="N93" s="168">
        <f t="shared" si="2"/>
        <v>13981</v>
      </c>
      <c r="O93" s="157">
        <f t="shared" si="3"/>
        <v>14118</v>
      </c>
      <c r="P93" s="144" t="s">
        <v>585</v>
      </c>
    </row>
    <row r="94" spans="1:16" ht="15.75" x14ac:dyDescent="0.25">
      <c r="A94" s="7">
        <v>1352</v>
      </c>
      <c r="B94" s="4">
        <v>700</v>
      </c>
      <c r="C94" s="4" t="s">
        <v>40</v>
      </c>
      <c r="D94" s="4" t="s">
        <v>15</v>
      </c>
      <c r="E94" s="103">
        <v>3000</v>
      </c>
      <c r="F94" s="7">
        <v>2948</v>
      </c>
      <c r="G94" s="4"/>
      <c r="H94" s="44"/>
      <c r="I94" s="44"/>
      <c r="J94" s="4">
        <v>52</v>
      </c>
      <c r="K94" s="4"/>
      <c r="L94" s="4"/>
      <c r="M94" s="44"/>
      <c r="N94" s="168">
        <f t="shared" si="2"/>
        <v>2948</v>
      </c>
      <c r="O94" s="157">
        <f t="shared" si="3"/>
        <v>3000</v>
      </c>
      <c r="P94" s="144" t="s">
        <v>585</v>
      </c>
    </row>
    <row r="95" spans="1:16" ht="15.75" x14ac:dyDescent="0.25">
      <c r="A95" s="7">
        <v>1353</v>
      </c>
      <c r="B95" s="4">
        <v>700</v>
      </c>
      <c r="C95" s="4" t="s">
        <v>40</v>
      </c>
      <c r="D95" s="4" t="s">
        <v>15</v>
      </c>
      <c r="E95" s="125">
        <v>7080</v>
      </c>
      <c r="F95" s="30">
        <v>6753</v>
      </c>
      <c r="G95" s="4"/>
      <c r="H95" s="44"/>
      <c r="I95" s="44"/>
      <c r="J95" s="4">
        <v>327</v>
      </c>
      <c r="K95" s="4"/>
      <c r="L95" s="4"/>
      <c r="M95" s="44"/>
      <c r="N95" s="168">
        <f t="shared" si="2"/>
        <v>6753</v>
      </c>
      <c r="O95" s="157">
        <f t="shared" si="3"/>
        <v>7080</v>
      </c>
      <c r="P95" s="144" t="s">
        <v>585</v>
      </c>
    </row>
    <row r="96" spans="1:16" ht="15.75" x14ac:dyDescent="0.25">
      <c r="A96" s="7">
        <v>1354</v>
      </c>
      <c r="B96" s="4">
        <v>700</v>
      </c>
      <c r="C96" s="4" t="s">
        <v>40</v>
      </c>
      <c r="D96" s="4" t="s">
        <v>15</v>
      </c>
      <c r="E96" s="103">
        <v>14620</v>
      </c>
      <c r="F96" s="7">
        <v>14331</v>
      </c>
      <c r="G96" s="4"/>
      <c r="H96" s="44"/>
      <c r="I96" s="44"/>
      <c r="J96" s="4">
        <v>289</v>
      </c>
      <c r="K96" s="4"/>
      <c r="L96" s="4"/>
      <c r="M96" s="44"/>
      <c r="N96" s="168">
        <f t="shared" si="2"/>
        <v>14331</v>
      </c>
      <c r="O96" s="157">
        <f t="shared" si="3"/>
        <v>14620</v>
      </c>
      <c r="P96" s="144" t="s">
        <v>585</v>
      </c>
    </row>
    <row r="97" spans="1:16" ht="15.75" x14ac:dyDescent="0.25">
      <c r="A97" s="7">
        <v>1355</v>
      </c>
      <c r="B97" s="4">
        <v>700</v>
      </c>
      <c r="C97" s="4" t="s">
        <v>40</v>
      </c>
      <c r="D97" s="4" t="s">
        <v>15</v>
      </c>
      <c r="E97" s="114">
        <v>3040</v>
      </c>
      <c r="F97" s="16">
        <v>3040</v>
      </c>
      <c r="G97" s="4"/>
      <c r="H97" s="44"/>
      <c r="I97" s="44"/>
      <c r="J97" s="4"/>
      <c r="K97" s="4"/>
      <c r="L97" s="4"/>
      <c r="M97" s="44"/>
      <c r="N97" s="168">
        <f t="shared" si="2"/>
        <v>3040</v>
      </c>
      <c r="O97" s="157">
        <f t="shared" si="3"/>
        <v>3040</v>
      </c>
      <c r="P97" s="144"/>
    </row>
    <row r="98" spans="1:16" ht="15.75" x14ac:dyDescent="0.25">
      <c r="A98" s="7">
        <v>1356</v>
      </c>
      <c r="B98" s="4">
        <v>700</v>
      </c>
      <c r="C98" s="4" t="s">
        <v>416</v>
      </c>
      <c r="D98" s="4" t="s">
        <v>15</v>
      </c>
      <c r="E98" s="103">
        <v>4100</v>
      </c>
      <c r="F98" s="7">
        <v>4100</v>
      </c>
      <c r="G98" s="4"/>
      <c r="H98" s="44"/>
      <c r="I98" s="44"/>
      <c r="J98" s="4"/>
      <c r="K98" s="4"/>
      <c r="L98" s="4"/>
      <c r="M98" s="44"/>
      <c r="N98" s="168">
        <f t="shared" si="2"/>
        <v>4100</v>
      </c>
      <c r="O98" s="157">
        <f t="shared" si="3"/>
        <v>4100</v>
      </c>
      <c r="P98" s="144"/>
    </row>
    <row r="99" spans="1:16" ht="15.75" x14ac:dyDescent="0.25">
      <c r="A99" s="7">
        <v>1357</v>
      </c>
      <c r="B99" s="4">
        <v>700</v>
      </c>
      <c r="C99" s="4" t="s">
        <v>40</v>
      </c>
      <c r="D99" s="4" t="s">
        <v>15</v>
      </c>
      <c r="E99" s="103">
        <v>3080</v>
      </c>
      <c r="F99" s="7">
        <v>3080</v>
      </c>
      <c r="G99" s="4"/>
      <c r="H99" s="44"/>
      <c r="I99" s="44"/>
      <c r="J99" s="4"/>
      <c r="K99" s="4"/>
      <c r="L99" s="4"/>
      <c r="M99" s="44"/>
      <c r="N99" s="168">
        <f t="shared" si="2"/>
        <v>3080</v>
      </c>
      <c r="O99" s="157">
        <f t="shared" si="3"/>
        <v>3080</v>
      </c>
      <c r="P99" s="144"/>
    </row>
    <row r="100" spans="1:16" ht="15.75" x14ac:dyDescent="0.25">
      <c r="A100" s="7">
        <v>1358</v>
      </c>
      <c r="B100" s="4">
        <v>700</v>
      </c>
      <c r="C100" s="4" t="s">
        <v>40</v>
      </c>
      <c r="D100" s="4" t="s">
        <v>15</v>
      </c>
      <c r="E100" s="103">
        <v>5800</v>
      </c>
      <c r="F100" s="7">
        <v>5599</v>
      </c>
      <c r="G100" s="4"/>
      <c r="H100" s="44"/>
      <c r="I100" s="44"/>
      <c r="J100" s="4">
        <v>201</v>
      </c>
      <c r="K100" s="4"/>
      <c r="L100" s="4"/>
      <c r="M100" s="44"/>
      <c r="N100" s="168">
        <f t="shared" si="2"/>
        <v>5599</v>
      </c>
      <c r="O100" s="157">
        <f t="shared" si="3"/>
        <v>5800</v>
      </c>
      <c r="P100" s="144" t="s">
        <v>585</v>
      </c>
    </row>
    <row r="101" spans="1:16" ht="15.75" x14ac:dyDescent="0.25">
      <c r="A101" s="7">
        <v>1359</v>
      </c>
      <c r="B101" s="4">
        <v>700</v>
      </c>
      <c r="C101" s="4" t="s">
        <v>40</v>
      </c>
      <c r="D101" s="4" t="s">
        <v>15</v>
      </c>
      <c r="E101" s="103">
        <v>2280</v>
      </c>
      <c r="F101" s="7">
        <v>2280</v>
      </c>
      <c r="G101" s="4"/>
      <c r="H101" s="44"/>
      <c r="I101" s="44"/>
      <c r="J101" s="4"/>
      <c r="K101" s="4"/>
      <c r="L101" s="4"/>
      <c r="M101" s="44"/>
      <c r="N101" s="168">
        <f t="shared" si="2"/>
        <v>2280</v>
      </c>
      <c r="O101" s="157">
        <f t="shared" si="3"/>
        <v>2280</v>
      </c>
      <c r="P101" s="144"/>
    </row>
    <row r="102" spans="1:16" ht="15.75" x14ac:dyDescent="0.25">
      <c r="A102" s="7">
        <v>1360</v>
      </c>
      <c r="B102" s="4">
        <v>700</v>
      </c>
      <c r="C102" s="4" t="s">
        <v>40</v>
      </c>
      <c r="D102" s="4" t="s">
        <v>15</v>
      </c>
      <c r="E102" s="103">
        <v>3080</v>
      </c>
      <c r="F102" s="7">
        <v>3042</v>
      </c>
      <c r="G102" s="4"/>
      <c r="H102" s="44"/>
      <c r="I102" s="44"/>
      <c r="J102" s="4">
        <v>38</v>
      </c>
      <c r="K102" s="4"/>
      <c r="L102" s="4"/>
      <c r="M102" s="44"/>
      <c r="N102" s="168">
        <f t="shared" si="2"/>
        <v>3042</v>
      </c>
      <c r="O102" s="157">
        <f t="shared" si="3"/>
        <v>3080</v>
      </c>
      <c r="P102" s="144" t="s">
        <v>585</v>
      </c>
    </row>
    <row r="103" spans="1:16" ht="15.75" x14ac:dyDescent="0.25">
      <c r="A103" s="7">
        <v>1361</v>
      </c>
      <c r="B103" s="4">
        <v>700</v>
      </c>
      <c r="C103" s="4" t="s">
        <v>416</v>
      </c>
      <c r="D103" s="4" t="s">
        <v>15</v>
      </c>
      <c r="E103" s="103">
        <v>13919</v>
      </c>
      <c r="F103" s="7">
        <v>13553</v>
      </c>
      <c r="G103" s="4"/>
      <c r="H103" s="44"/>
      <c r="I103" s="44"/>
      <c r="J103" s="4">
        <v>366</v>
      </c>
      <c r="K103" s="4"/>
      <c r="L103" s="4"/>
      <c r="M103" s="44"/>
      <c r="N103" s="168">
        <f t="shared" si="2"/>
        <v>13553</v>
      </c>
      <c r="O103" s="157">
        <f t="shared" si="3"/>
        <v>13919</v>
      </c>
      <c r="P103" s="144" t="s">
        <v>585</v>
      </c>
    </row>
    <row r="104" spans="1:16" ht="15.75" x14ac:dyDescent="0.25">
      <c r="A104" s="7">
        <v>1362</v>
      </c>
      <c r="B104" s="4">
        <v>700</v>
      </c>
      <c r="C104" s="4" t="s">
        <v>416</v>
      </c>
      <c r="D104" s="4" t="s">
        <v>15</v>
      </c>
      <c r="E104" s="103">
        <v>3180</v>
      </c>
      <c r="F104" s="7">
        <v>3180</v>
      </c>
      <c r="G104" s="4"/>
      <c r="H104" s="44"/>
      <c r="I104" s="44"/>
      <c r="J104" s="4"/>
      <c r="K104" s="4"/>
      <c r="L104" s="4"/>
      <c r="M104" s="44"/>
      <c r="N104" s="168">
        <f t="shared" si="2"/>
        <v>3180</v>
      </c>
      <c r="O104" s="157">
        <f t="shared" si="3"/>
        <v>3180</v>
      </c>
      <c r="P104" s="144"/>
    </row>
    <row r="105" spans="1:16" ht="15.75" x14ac:dyDescent="0.25">
      <c r="A105" s="7">
        <v>1363</v>
      </c>
      <c r="B105" s="4">
        <v>700</v>
      </c>
      <c r="C105" s="4" t="s">
        <v>416</v>
      </c>
      <c r="D105" s="4" t="s">
        <v>15</v>
      </c>
      <c r="E105" s="103">
        <v>1780</v>
      </c>
      <c r="F105" s="7">
        <v>1780</v>
      </c>
      <c r="G105" s="4"/>
      <c r="H105" s="44"/>
      <c r="I105" s="44"/>
      <c r="J105" s="4"/>
      <c r="K105" s="4"/>
      <c r="L105" s="4"/>
      <c r="M105" s="44"/>
      <c r="N105" s="168">
        <f t="shared" si="2"/>
        <v>1780</v>
      </c>
      <c r="O105" s="157">
        <f t="shared" si="3"/>
        <v>1780</v>
      </c>
      <c r="P105" s="144"/>
    </row>
    <row r="106" spans="1:16" ht="15.75" x14ac:dyDescent="0.25">
      <c r="A106" s="7">
        <v>1364</v>
      </c>
      <c r="B106" s="4">
        <v>700</v>
      </c>
      <c r="C106" s="4" t="s">
        <v>416</v>
      </c>
      <c r="D106" s="4" t="s">
        <v>15</v>
      </c>
      <c r="E106" s="103">
        <v>1860</v>
      </c>
      <c r="F106" s="7">
        <v>1860</v>
      </c>
      <c r="G106" s="4"/>
      <c r="H106" s="44"/>
      <c r="I106" s="44"/>
      <c r="J106" s="4"/>
      <c r="K106" s="4"/>
      <c r="L106" s="4"/>
      <c r="M106" s="44"/>
      <c r="N106" s="168">
        <f t="shared" si="2"/>
        <v>1860</v>
      </c>
      <c r="O106" s="157">
        <f t="shared" si="3"/>
        <v>1860</v>
      </c>
      <c r="P106" s="144"/>
    </row>
    <row r="107" spans="1:16" ht="15.75" x14ac:dyDescent="0.25">
      <c r="A107" s="7">
        <v>1365</v>
      </c>
      <c r="B107" s="4">
        <v>700</v>
      </c>
      <c r="C107" s="4" t="s">
        <v>432</v>
      </c>
      <c r="D107" s="4" t="s">
        <v>15</v>
      </c>
      <c r="E107" s="103">
        <v>5326</v>
      </c>
      <c r="F107" s="7">
        <v>5281</v>
      </c>
      <c r="G107" s="4"/>
      <c r="H107" s="44"/>
      <c r="I107" s="44"/>
      <c r="J107" s="4">
        <v>45</v>
      </c>
      <c r="K107" s="4"/>
      <c r="L107" s="4"/>
      <c r="M107" s="44"/>
      <c r="N107" s="168">
        <f t="shared" si="2"/>
        <v>5281</v>
      </c>
      <c r="O107" s="157">
        <f t="shared" si="3"/>
        <v>5326</v>
      </c>
      <c r="P107" s="144" t="s">
        <v>585</v>
      </c>
    </row>
    <row r="108" spans="1:16" ht="15.75" x14ac:dyDescent="0.25">
      <c r="A108" s="7">
        <v>1366</v>
      </c>
      <c r="B108" s="4">
        <v>700</v>
      </c>
      <c r="C108" s="4" t="s">
        <v>40</v>
      </c>
      <c r="D108" s="4" t="s">
        <v>15</v>
      </c>
      <c r="E108" s="103">
        <v>4894</v>
      </c>
      <c r="F108" s="7">
        <v>4801</v>
      </c>
      <c r="G108" s="4"/>
      <c r="H108" s="44"/>
      <c r="I108" s="44"/>
      <c r="J108" s="4">
        <v>93</v>
      </c>
      <c r="K108" s="4"/>
      <c r="L108" s="4"/>
      <c r="M108" s="44"/>
      <c r="N108" s="168">
        <f t="shared" si="2"/>
        <v>4801</v>
      </c>
      <c r="O108" s="157">
        <f t="shared" si="3"/>
        <v>4894</v>
      </c>
      <c r="P108" s="144" t="s">
        <v>585</v>
      </c>
    </row>
    <row r="109" spans="1:16" ht="15.75" x14ac:dyDescent="0.25">
      <c r="A109" s="7">
        <v>1367</v>
      </c>
      <c r="B109" s="4">
        <v>700</v>
      </c>
      <c r="C109" s="4" t="s">
        <v>432</v>
      </c>
      <c r="D109" s="4" t="s">
        <v>15</v>
      </c>
      <c r="E109" s="103">
        <v>2370</v>
      </c>
      <c r="F109" s="7">
        <v>2248</v>
      </c>
      <c r="G109" s="4"/>
      <c r="H109" s="44"/>
      <c r="I109" s="44"/>
      <c r="J109" s="4">
        <v>122</v>
      </c>
      <c r="K109" s="4"/>
      <c r="L109" s="4"/>
      <c r="M109" s="44"/>
      <c r="N109" s="168">
        <f t="shared" si="2"/>
        <v>2248</v>
      </c>
      <c r="O109" s="157">
        <f t="shared" si="3"/>
        <v>2370</v>
      </c>
      <c r="P109" s="144" t="s">
        <v>585</v>
      </c>
    </row>
    <row r="110" spans="1:16" ht="15.75" x14ac:dyDescent="0.25">
      <c r="A110" s="7">
        <v>1368</v>
      </c>
      <c r="B110" s="4">
        <v>700</v>
      </c>
      <c r="C110" s="4" t="s">
        <v>40</v>
      </c>
      <c r="D110" s="4" t="s">
        <v>15</v>
      </c>
      <c r="E110" s="103">
        <v>1960</v>
      </c>
      <c r="F110" s="7">
        <v>1879</v>
      </c>
      <c r="G110" s="4"/>
      <c r="H110" s="44"/>
      <c r="I110" s="44"/>
      <c r="J110" s="4">
        <v>81</v>
      </c>
      <c r="K110" s="4"/>
      <c r="L110" s="4"/>
      <c r="M110" s="44"/>
      <c r="N110" s="168">
        <f t="shared" si="2"/>
        <v>1879</v>
      </c>
      <c r="O110" s="157">
        <f t="shared" si="3"/>
        <v>1960</v>
      </c>
      <c r="P110" s="144" t="s">
        <v>585</v>
      </c>
    </row>
    <row r="111" spans="1:16" ht="15.75" x14ac:dyDescent="0.25">
      <c r="A111" s="7">
        <v>1369</v>
      </c>
      <c r="B111" s="4">
        <v>700</v>
      </c>
      <c r="C111" s="4" t="s">
        <v>40</v>
      </c>
      <c r="D111" s="4" t="s">
        <v>15</v>
      </c>
      <c r="E111" s="103">
        <v>2040</v>
      </c>
      <c r="F111" s="7">
        <v>1966</v>
      </c>
      <c r="G111" s="4"/>
      <c r="H111" s="44"/>
      <c r="I111" s="44"/>
      <c r="J111" s="4">
        <v>74</v>
      </c>
      <c r="K111" s="4"/>
      <c r="L111" s="4"/>
      <c r="M111" s="44"/>
      <c r="N111" s="168">
        <f t="shared" si="2"/>
        <v>1966</v>
      </c>
      <c r="O111" s="157">
        <f t="shared" si="3"/>
        <v>2040</v>
      </c>
      <c r="P111" s="144" t="s">
        <v>585</v>
      </c>
    </row>
    <row r="112" spans="1:16" ht="15.75" x14ac:dyDescent="0.25">
      <c r="A112" s="7">
        <v>1370</v>
      </c>
      <c r="B112" s="4">
        <v>700</v>
      </c>
      <c r="C112" s="4" t="s">
        <v>40</v>
      </c>
      <c r="D112" s="4" t="s">
        <v>15</v>
      </c>
      <c r="E112" s="103">
        <v>4400</v>
      </c>
      <c r="F112" s="7">
        <v>4216</v>
      </c>
      <c r="G112" s="4"/>
      <c r="H112" s="44"/>
      <c r="I112" s="44"/>
      <c r="J112" s="4">
        <v>184</v>
      </c>
      <c r="K112" s="4"/>
      <c r="L112" s="4"/>
      <c r="M112" s="44"/>
      <c r="N112" s="168">
        <f t="shared" si="2"/>
        <v>4216</v>
      </c>
      <c r="O112" s="157">
        <f t="shared" si="3"/>
        <v>4400</v>
      </c>
      <c r="P112" s="144" t="s">
        <v>585</v>
      </c>
    </row>
    <row r="113" spans="1:16" ht="15.75" x14ac:dyDescent="0.25">
      <c r="A113" s="7">
        <v>1371</v>
      </c>
      <c r="B113" s="4">
        <v>700</v>
      </c>
      <c r="C113" s="4" t="s">
        <v>40</v>
      </c>
      <c r="D113" s="4" t="s">
        <v>15</v>
      </c>
      <c r="E113" s="103">
        <v>4000</v>
      </c>
      <c r="F113" s="7">
        <v>3833</v>
      </c>
      <c r="G113" s="4"/>
      <c r="H113" s="44"/>
      <c r="I113" s="44"/>
      <c r="J113" s="4">
        <v>167</v>
      </c>
      <c r="K113" s="4"/>
      <c r="L113" s="4"/>
      <c r="M113" s="44"/>
      <c r="N113" s="168">
        <f t="shared" si="2"/>
        <v>3833</v>
      </c>
      <c r="O113" s="157">
        <f t="shared" si="3"/>
        <v>4000</v>
      </c>
      <c r="P113" s="144" t="s">
        <v>585</v>
      </c>
    </row>
    <row r="114" spans="1:16" ht="15.75" x14ac:dyDescent="0.25">
      <c r="A114" s="7">
        <v>1372</v>
      </c>
      <c r="B114" s="4">
        <v>700</v>
      </c>
      <c r="C114" s="4" t="s">
        <v>40</v>
      </c>
      <c r="D114" s="4" t="s">
        <v>15</v>
      </c>
      <c r="E114" s="103">
        <v>2680</v>
      </c>
      <c r="F114" s="7">
        <v>2477</v>
      </c>
      <c r="G114" s="4"/>
      <c r="H114" s="44"/>
      <c r="I114" s="44"/>
      <c r="J114" s="4">
        <v>203</v>
      </c>
      <c r="K114" s="4"/>
      <c r="L114" s="4"/>
      <c r="M114" s="44"/>
      <c r="N114" s="168">
        <f t="shared" si="2"/>
        <v>2477</v>
      </c>
      <c r="O114" s="157">
        <f t="shared" si="3"/>
        <v>2680</v>
      </c>
      <c r="P114" s="144" t="s">
        <v>585</v>
      </c>
    </row>
    <row r="115" spans="1:16" ht="15.75" x14ac:dyDescent="0.25">
      <c r="A115" s="7">
        <v>1373</v>
      </c>
      <c r="B115" s="4">
        <v>700</v>
      </c>
      <c r="C115" s="4" t="s">
        <v>40</v>
      </c>
      <c r="D115" s="4" t="s">
        <v>15</v>
      </c>
      <c r="E115" s="103">
        <v>5100</v>
      </c>
      <c r="F115" s="7">
        <v>4872</v>
      </c>
      <c r="G115" s="4"/>
      <c r="H115" s="44"/>
      <c r="I115" s="44"/>
      <c r="J115" s="4">
        <v>228</v>
      </c>
      <c r="K115" s="4"/>
      <c r="L115" s="4"/>
      <c r="M115" s="44"/>
      <c r="N115" s="168">
        <f t="shared" si="2"/>
        <v>4872</v>
      </c>
      <c r="O115" s="157">
        <f t="shared" si="3"/>
        <v>5100</v>
      </c>
      <c r="P115" s="144" t="s">
        <v>585</v>
      </c>
    </row>
    <row r="116" spans="1:16" ht="15.75" x14ac:dyDescent="0.25">
      <c r="A116" s="7">
        <v>1374</v>
      </c>
      <c r="B116" s="4">
        <v>700</v>
      </c>
      <c r="C116" s="4" t="s">
        <v>40</v>
      </c>
      <c r="D116" s="4" t="s">
        <v>15</v>
      </c>
      <c r="E116" s="103">
        <v>7600</v>
      </c>
      <c r="F116" s="7">
        <v>7558</v>
      </c>
      <c r="G116" s="4"/>
      <c r="H116" s="44"/>
      <c r="I116" s="44"/>
      <c r="J116" s="4">
        <v>42</v>
      </c>
      <c r="K116" s="4"/>
      <c r="L116" s="4"/>
      <c r="M116" s="44"/>
      <c r="N116" s="168">
        <f t="shared" si="2"/>
        <v>7558</v>
      </c>
      <c r="O116" s="157">
        <f t="shared" si="3"/>
        <v>7600</v>
      </c>
      <c r="P116" s="144" t="s">
        <v>585</v>
      </c>
    </row>
    <row r="117" spans="1:16" ht="15.75" x14ac:dyDescent="0.25">
      <c r="A117" s="7">
        <v>1375</v>
      </c>
      <c r="B117" s="4">
        <v>700</v>
      </c>
      <c r="C117" s="4" t="s">
        <v>432</v>
      </c>
      <c r="D117" s="4" t="s">
        <v>15</v>
      </c>
      <c r="E117" s="103">
        <v>6420</v>
      </c>
      <c r="F117" s="7">
        <v>6196</v>
      </c>
      <c r="G117" s="4"/>
      <c r="H117" s="44"/>
      <c r="I117" s="44"/>
      <c r="J117" s="4">
        <v>224</v>
      </c>
      <c r="K117" s="4"/>
      <c r="L117" s="4"/>
      <c r="M117" s="44"/>
      <c r="N117" s="168">
        <f t="shared" si="2"/>
        <v>6196</v>
      </c>
      <c r="O117" s="157">
        <f t="shared" si="3"/>
        <v>6420</v>
      </c>
      <c r="P117" s="144" t="s">
        <v>585</v>
      </c>
    </row>
    <row r="118" spans="1:16" ht="15.75" x14ac:dyDescent="0.25">
      <c r="A118" s="7">
        <v>1376</v>
      </c>
      <c r="B118" s="4">
        <v>700</v>
      </c>
      <c r="C118" s="4" t="s">
        <v>416</v>
      </c>
      <c r="D118" s="4" t="s">
        <v>15</v>
      </c>
      <c r="E118" s="103">
        <v>7140</v>
      </c>
      <c r="F118" s="7">
        <v>7009</v>
      </c>
      <c r="G118" s="4"/>
      <c r="H118" s="44"/>
      <c r="I118" s="44"/>
      <c r="J118" s="4">
        <v>131</v>
      </c>
      <c r="K118" s="4"/>
      <c r="L118" s="4"/>
      <c r="M118" s="44"/>
      <c r="N118" s="168">
        <f t="shared" si="2"/>
        <v>7009</v>
      </c>
      <c r="O118" s="157">
        <f t="shared" si="3"/>
        <v>7140</v>
      </c>
      <c r="P118" s="144" t="s">
        <v>585</v>
      </c>
    </row>
    <row r="119" spans="1:16" ht="15.75" x14ac:dyDescent="0.25">
      <c r="A119" s="7">
        <v>1377</v>
      </c>
      <c r="B119" s="4">
        <v>700</v>
      </c>
      <c r="C119" s="4" t="s">
        <v>432</v>
      </c>
      <c r="D119" s="4" t="s">
        <v>15</v>
      </c>
      <c r="E119" s="103">
        <v>5360</v>
      </c>
      <c r="F119" s="7">
        <v>5303</v>
      </c>
      <c r="G119" s="4"/>
      <c r="H119" s="44"/>
      <c r="I119" s="44"/>
      <c r="J119" s="4">
        <v>57</v>
      </c>
      <c r="K119" s="4"/>
      <c r="L119" s="4"/>
      <c r="M119" s="44"/>
      <c r="N119" s="168">
        <f t="shared" si="2"/>
        <v>5303</v>
      </c>
      <c r="O119" s="157">
        <f t="shared" si="3"/>
        <v>5360</v>
      </c>
      <c r="P119" s="144" t="s">
        <v>585</v>
      </c>
    </row>
    <row r="120" spans="1:16" ht="15.75" x14ac:dyDescent="0.25">
      <c r="A120" s="7">
        <v>1378</v>
      </c>
      <c r="B120" s="4">
        <v>700</v>
      </c>
      <c r="C120" s="4" t="s">
        <v>432</v>
      </c>
      <c r="D120" s="4" t="s">
        <v>15</v>
      </c>
      <c r="E120" s="103">
        <v>8580</v>
      </c>
      <c r="F120" s="7">
        <v>8296</v>
      </c>
      <c r="G120" s="4"/>
      <c r="H120" s="44"/>
      <c r="I120" s="44"/>
      <c r="J120" s="4">
        <v>284</v>
      </c>
      <c r="K120" s="4"/>
      <c r="L120" s="4"/>
      <c r="M120" s="44"/>
      <c r="N120" s="168">
        <f t="shared" si="2"/>
        <v>8296</v>
      </c>
      <c r="O120" s="157">
        <f t="shared" si="3"/>
        <v>8580</v>
      </c>
      <c r="P120" s="144" t="s">
        <v>585</v>
      </c>
    </row>
    <row r="121" spans="1:16" ht="15.75" x14ac:dyDescent="0.25">
      <c r="A121" s="7">
        <v>1379</v>
      </c>
      <c r="B121" s="4">
        <v>700</v>
      </c>
      <c r="C121" s="4" t="s">
        <v>40</v>
      </c>
      <c r="D121" s="4" t="s">
        <v>15</v>
      </c>
      <c r="E121" s="103">
        <v>7880</v>
      </c>
      <c r="F121" s="7">
        <v>7880</v>
      </c>
      <c r="G121" s="4"/>
      <c r="H121" s="44"/>
      <c r="I121" s="44"/>
      <c r="J121" s="4"/>
      <c r="K121" s="4"/>
      <c r="L121" s="4"/>
      <c r="M121" s="44"/>
      <c r="N121" s="168">
        <f t="shared" si="2"/>
        <v>7880</v>
      </c>
      <c r="O121" s="157">
        <f t="shared" si="3"/>
        <v>7880</v>
      </c>
      <c r="P121" s="144"/>
    </row>
    <row r="122" spans="1:16" ht="15.75" x14ac:dyDescent="0.25">
      <c r="A122" s="7">
        <v>1380</v>
      </c>
      <c r="B122" s="4">
        <v>700</v>
      </c>
      <c r="C122" s="4" t="s">
        <v>432</v>
      </c>
      <c r="D122" s="4" t="s">
        <v>15</v>
      </c>
      <c r="E122" s="103">
        <v>5520</v>
      </c>
      <c r="F122" s="7">
        <v>5486</v>
      </c>
      <c r="G122" s="4"/>
      <c r="H122" s="44"/>
      <c r="I122" s="44"/>
      <c r="J122" s="4">
        <v>34</v>
      </c>
      <c r="K122" s="4"/>
      <c r="L122" s="4"/>
      <c r="M122" s="44"/>
      <c r="N122" s="168">
        <f t="shared" si="2"/>
        <v>5486</v>
      </c>
      <c r="O122" s="157">
        <f t="shared" si="3"/>
        <v>5520</v>
      </c>
      <c r="P122" s="144" t="s">
        <v>585</v>
      </c>
    </row>
    <row r="123" spans="1:16" ht="15.75" x14ac:dyDescent="0.25">
      <c r="A123" s="7">
        <v>1381</v>
      </c>
      <c r="B123" s="4">
        <v>700</v>
      </c>
      <c r="C123" s="4" t="s">
        <v>40</v>
      </c>
      <c r="D123" s="4" t="s">
        <v>15</v>
      </c>
      <c r="E123" s="103">
        <v>4165</v>
      </c>
      <c r="F123" s="7">
        <v>4165</v>
      </c>
      <c r="G123" s="4"/>
      <c r="H123" s="44"/>
      <c r="I123" s="44"/>
      <c r="J123" s="4"/>
      <c r="K123" s="4"/>
      <c r="L123" s="4"/>
      <c r="M123" s="44"/>
      <c r="N123" s="168">
        <f t="shared" si="2"/>
        <v>4165</v>
      </c>
      <c r="O123" s="157">
        <f t="shared" si="3"/>
        <v>4165</v>
      </c>
      <c r="P123" s="144"/>
    </row>
    <row r="124" spans="1:16" ht="15.75" x14ac:dyDescent="0.25">
      <c r="A124" s="7">
        <v>1382</v>
      </c>
      <c r="B124" s="4">
        <v>700</v>
      </c>
      <c r="C124" s="4" t="s">
        <v>416</v>
      </c>
      <c r="D124" s="4" t="s">
        <v>15</v>
      </c>
      <c r="E124" s="103">
        <v>3915</v>
      </c>
      <c r="F124" s="7">
        <v>3915</v>
      </c>
      <c r="G124" s="4"/>
      <c r="H124" s="44"/>
      <c r="I124" s="44"/>
      <c r="J124" s="4"/>
      <c r="K124" s="4"/>
      <c r="L124" s="4"/>
      <c r="M124" s="44"/>
      <c r="N124" s="168">
        <f t="shared" si="2"/>
        <v>3915</v>
      </c>
      <c r="O124" s="157">
        <f t="shared" si="3"/>
        <v>3915</v>
      </c>
      <c r="P124" s="144"/>
    </row>
    <row r="125" spans="1:16" ht="15.75" x14ac:dyDescent="0.25">
      <c r="A125" s="7">
        <v>1384</v>
      </c>
      <c r="B125" s="4">
        <v>700</v>
      </c>
      <c r="C125" s="4" t="s">
        <v>40</v>
      </c>
      <c r="D125" s="4" t="s">
        <v>15</v>
      </c>
      <c r="E125" s="103">
        <v>11180</v>
      </c>
      <c r="F125" s="7">
        <v>11180</v>
      </c>
      <c r="G125" s="4"/>
      <c r="H125" s="44"/>
      <c r="I125" s="44"/>
      <c r="J125" s="4"/>
      <c r="K125" s="4"/>
      <c r="L125" s="4"/>
      <c r="M125" s="44"/>
      <c r="N125" s="168">
        <f t="shared" si="2"/>
        <v>11180</v>
      </c>
      <c r="O125" s="157">
        <f t="shared" si="3"/>
        <v>11180</v>
      </c>
      <c r="P125" s="144"/>
    </row>
    <row r="126" spans="1:16" ht="15.75" x14ac:dyDescent="0.25">
      <c r="A126" s="7">
        <v>1385</v>
      </c>
      <c r="B126" s="4">
        <v>700</v>
      </c>
      <c r="C126" s="4" t="s">
        <v>415</v>
      </c>
      <c r="D126" s="4" t="s">
        <v>15</v>
      </c>
      <c r="E126" s="103">
        <v>3666</v>
      </c>
      <c r="F126" s="7">
        <v>3666</v>
      </c>
      <c r="G126" s="4"/>
      <c r="H126" s="44"/>
      <c r="I126" s="44"/>
      <c r="J126" s="4"/>
      <c r="K126" s="4"/>
      <c r="L126" s="4"/>
      <c r="M126" s="44"/>
      <c r="N126" s="168">
        <f t="shared" si="2"/>
        <v>3666</v>
      </c>
      <c r="O126" s="157">
        <f t="shared" si="3"/>
        <v>3666</v>
      </c>
      <c r="P126" s="144"/>
    </row>
    <row r="127" spans="1:16" ht="15.75" x14ac:dyDescent="0.25">
      <c r="A127" s="7">
        <v>1386</v>
      </c>
      <c r="B127" s="4">
        <v>700</v>
      </c>
      <c r="C127" s="4" t="s">
        <v>415</v>
      </c>
      <c r="D127" s="4" t="s">
        <v>15</v>
      </c>
      <c r="E127" s="103">
        <v>2062</v>
      </c>
      <c r="F127" s="7">
        <v>2062</v>
      </c>
      <c r="G127" s="4"/>
      <c r="H127" s="44"/>
      <c r="I127" s="44"/>
      <c r="J127" s="4"/>
      <c r="K127" s="4"/>
      <c r="L127" s="4"/>
      <c r="M127" s="44"/>
      <c r="N127" s="168">
        <f t="shared" si="2"/>
        <v>2062</v>
      </c>
      <c r="O127" s="157">
        <f t="shared" si="3"/>
        <v>2062</v>
      </c>
      <c r="P127" s="144"/>
    </row>
    <row r="128" spans="1:16" ht="15.75" x14ac:dyDescent="0.25">
      <c r="A128" s="7">
        <v>1387</v>
      </c>
      <c r="B128" s="4">
        <v>700</v>
      </c>
      <c r="C128" s="4" t="s">
        <v>415</v>
      </c>
      <c r="D128" s="4" t="s">
        <v>15</v>
      </c>
      <c r="E128" s="103">
        <v>3810</v>
      </c>
      <c r="F128" s="7">
        <v>2993</v>
      </c>
      <c r="G128" s="4"/>
      <c r="H128" s="44"/>
      <c r="I128" s="44"/>
      <c r="J128" s="44">
        <v>817</v>
      </c>
      <c r="K128" s="4"/>
      <c r="L128" s="4"/>
      <c r="M128" s="44"/>
      <c r="N128" s="168">
        <f t="shared" si="2"/>
        <v>2993</v>
      </c>
      <c r="O128" s="157">
        <f t="shared" si="3"/>
        <v>3810</v>
      </c>
      <c r="P128" s="144" t="s">
        <v>585</v>
      </c>
    </row>
    <row r="129" spans="1:16" ht="15.75" x14ac:dyDescent="0.25">
      <c r="A129" s="7" t="s">
        <v>433</v>
      </c>
      <c r="B129" s="4">
        <v>700</v>
      </c>
      <c r="C129" s="4" t="s">
        <v>415</v>
      </c>
      <c r="D129" s="4" t="s">
        <v>15</v>
      </c>
      <c r="E129" s="103">
        <v>7147</v>
      </c>
      <c r="F129" s="7">
        <v>5384</v>
      </c>
      <c r="G129" s="4"/>
      <c r="H129" s="44"/>
      <c r="I129" s="44"/>
      <c r="J129" s="44">
        <v>1763</v>
      </c>
      <c r="K129" s="4"/>
      <c r="L129" s="4"/>
      <c r="M129" s="44"/>
      <c r="N129" s="168">
        <f t="shared" si="2"/>
        <v>5384</v>
      </c>
      <c r="O129" s="157">
        <f t="shared" si="3"/>
        <v>7147</v>
      </c>
      <c r="P129" s="144" t="s">
        <v>585</v>
      </c>
    </row>
    <row r="130" spans="1:16" ht="15.75" x14ac:dyDescent="0.25">
      <c r="A130" s="7">
        <v>1389</v>
      </c>
      <c r="B130" s="4">
        <v>700</v>
      </c>
      <c r="C130" s="4" t="s">
        <v>415</v>
      </c>
      <c r="D130" s="4" t="s">
        <v>15</v>
      </c>
      <c r="E130" s="103">
        <v>6441</v>
      </c>
      <c r="F130" s="7">
        <v>4264</v>
      </c>
      <c r="G130" s="4"/>
      <c r="H130" s="44"/>
      <c r="I130" s="44"/>
      <c r="J130" s="44">
        <v>2177</v>
      </c>
      <c r="K130" s="4"/>
      <c r="L130" s="4"/>
      <c r="M130" s="44"/>
      <c r="N130" s="168">
        <f t="shared" si="2"/>
        <v>4264</v>
      </c>
      <c r="O130" s="157">
        <f t="shared" si="3"/>
        <v>6441</v>
      </c>
      <c r="P130" s="144" t="s">
        <v>585</v>
      </c>
    </row>
    <row r="131" spans="1:16" ht="15.75" x14ac:dyDescent="0.25">
      <c r="A131" s="7" t="s">
        <v>434</v>
      </c>
      <c r="B131" s="4">
        <v>700</v>
      </c>
      <c r="C131" s="4" t="s">
        <v>415</v>
      </c>
      <c r="D131" s="4" t="s">
        <v>15</v>
      </c>
      <c r="E131" s="103">
        <v>2951</v>
      </c>
      <c r="F131" s="7">
        <v>2250</v>
      </c>
      <c r="G131" s="4"/>
      <c r="H131" s="44"/>
      <c r="I131" s="44"/>
      <c r="J131" s="44">
        <v>701</v>
      </c>
      <c r="K131" s="4"/>
      <c r="L131" s="4"/>
      <c r="M131" s="44"/>
      <c r="N131" s="168">
        <f t="shared" si="2"/>
        <v>2250</v>
      </c>
      <c r="O131" s="157">
        <f t="shared" si="3"/>
        <v>2951</v>
      </c>
      <c r="P131" s="144" t="s">
        <v>585</v>
      </c>
    </row>
    <row r="132" spans="1:16" ht="15.75" x14ac:dyDescent="0.25">
      <c r="A132" s="7" t="s">
        <v>435</v>
      </c>
      <c r="B132" s="4">
        <v>700</v>
      </c>
      <c r="C132" s="4" t="s">
        <v>415</v>
      </c>
      <c r="D132" s="4" t="s">
        <v>15</v>
      </c>
      <c r="E132" s="103">
        <v>3033</v>
      </c>
      <c r="F132" s="7">
        <v>2492</v>
      </c>
      <c r="G132" s="4"/>
      <c r="H132" s="44"/>
      <c r="I132" s="44"/>
      <c r="J132" s="44">
        <v>541</v>
      </c>
      <c r="K132" s="4"/>
      <c r="L132" s="4"/>
      <c r="M132" s="44"/>
      <c r="N132" s="168">
        <f t="shared" si="2"/>
        <v>2492</v>
      </c>
      <c r="O132" s="157">
        <f t="shared" si="3"/>
        <v>3033</v>
      </c>
      <c r="P132" s="144" t="s">
        <v>585</v>
      </c>
    </row>
    <row r="133" spans="1:16" ht="15.75" x14ac:dyDescent="0.25">
      <c r="A133" s="7" t="s">
        <v>436</v>
      </c>
      <c r="B133" s="4">
        <v>495</v>
      </c>
      <c r="C133" s="4" t="s">
        <v>437</v>
      </c>
      <c r="D133" s="4" t="s">
        <v>15</v>
      </c>
      <c r="E133" s="103">
        <v>18961</v>
      </c>
      <c r="F133" s="7"/>
      <c r="G133" s="4"/>
      <c r="H133" s="44">
        <v>18426</v>
      </c>
      <c r="I133" s="44">
        <v>535</v>
      </c>
      <c r="J133" s="44"/>
      <c r="K133" s="4"/>
      <c r="L133" s="4"/>
      <c r="M133" s="44"/>
      <c r="N133" s="168">
        <f t="shared" si="2"/>
        <v>18961</v>
      </c>
      <c r="O133" s="157">
        <f t="shared" si="3"/>
        <v>18961</v>
      </c>
      <c r="P133" s="144"/>
    </row>
    <row r="134" spans="1:16" ht="15.75" x14ac:dyDescent="0.25">
      <c r="A134" s="7">
        <v>1932</v>
      </c>
      <c r="B134" s="4">
        <v>495</v>
      </c>
      <c r="C134" s="4" t="s">
        <v>437</v>
      </c>
      <c r="D134" s="4" t="s">
        <v>440</v>
      </c>
      <c r="E134" s="103">
        <v>6030</v>
      </c>
      <c r="F134" s="7"/>
      <c r="G134" s="4"/>
      <c r="H134" s="44">
        <v>3000</v>
      </c>
      <c r="I134" s="44"/>
      <c r="J134" s="44"/>
      <c r="K134" s="4"/>
      <c r="L134" s="4"/>
      <c r="M134" s="44"/>
      <c r="N134" s="168">
        <f t="shared" si="2"/>
        <v>3000</v>
      </c>
      <c r="O134" s="157">
        <f t="shared" si="3"/>
        <v>3000</v>
      </c>
      <c r="P134" s="144" t="s">
        <v>589</v>
      </c>
    </row>
    <row r="135" spans="1:16" ht="15.75" x14ac:dyDescent="0.25">
      <c r="A135" s="7" t="s">
        <v>441</v>
      </c>
      <c r="B135" s="4">
        <v>495</v>
      </c>
      <c r="C135" s="4" t="s">
        <v>437</v>
      </c>
      <c r="D135" s="4" t="s">
        <v>442</v>
      </c>
      <c r="E135" s="103">
        <v>23294</v>
      </c>
      <c r="F135" s="7">
        <v>130</v>
      </c>
      <c r="G135" s="4"/>
      <c r="H135" s="44">
        <v>13880</v>
      </c>
      <c r="I135" s="44"/>
      <c r="J135" s="44"/>
      <c r="K135" s="4"/>
      <c r="L135" s="4"/>
      <c r="M135" s="44">
        <v>9284</v>
      </c>
      <c r="N135" s="168">
        <f t="shared" si="2"/>
        <v>14010</v>
      </c>
      <c r="O135" s="157">
        <f t="shared" si="3"/>
        <v>23294</v>
      </c>
      <c r="P135" s="144" t="s">
        <v>590</v>
      </c>
    </row>
    <row r="136" spans="1:16" ht="15.75" x14ac:dyDescent="0.25">
      <c r="A136" s="7" t="s">
        <v>444</v>
      </c>
      <c r="B136" s="4">
        <v>495</v>
      </c>
      <c r="C136" s="4" t="s">
        <v>437</v>
      </c>
      <c r="D136" s="4" t="s">
        <v>15</v>
      </c>
      <c r="E136" s="103">
        <v>23386</v>
      </c>
      <c r="F136" s="7"/>
      <c r="G136" s="4"/>
      <c r="H136" s="44">
        <v>22671</v>
      </c>
      <c r="I136" s="44">
        <v>715</v>
      </c>
      <c r="J136" s="44"/>
      <c r="K136" s="4"/>
      <c r="L136" s="4"/>
      <c r="M136" s="44"/>
      <c r="N136" s="168">
        <f t="shared" si="2"/>
        <v>23386</v>
      </c>
      <c r="O136" s="157">
        <f t="shared" si="3"/>
        <v>23386</v>
      </c>
      <c r="P136" s="144"/>
    </row>
    <row r="137" spans="1:16" ht="15.75" x14ac:dyDescent="0.25">
      <c r="A137" s="7">
        <v>1938</v>
      </c>
      <c r="B137" s="4">
        <v>495</v>
      </c>
      <c r="C137" s="4" t="s">
        <v>437</v>
      </c>
      <c r="D137" s="4" t="s">
        <v>15</v>
      </c>
      <c r="E137" s="103">
        <v>21243</v>
      </c>
      <c r="F137" s="7"/>
      <c r="G137" s="4"/>
      <c r="H137" s="44">
        <v>19827</v>
      </c>
      <c r="I137" s="44">
        <v>1416</v>
      </c>
      <c r="J137" s="44"/>
      <c r="K137" s="4"/>
      <c r="L137" s="4"/>
      <c r="M137" s="44"/>
      <c r="N137" s="168">
        <f t="shared" si="2"/>
        <v>21243</v>
      </c>
      <c r="O137" s="157">
        <f t="shared" si="3"/>
        <v>21243</v>
      </c>
      <c r="P137" s="144"/>
    </row>
    <row r="138" spans="1:16" ht="15.75" x14ac:dyDescent="0.25">
      <c r="A138" s="7">
        <v>1941</v>
      </c>
      <c r="B138" s="4">
        <v>495</v>
      </c>
      <c r="C138" s="4" t="s">
        <v>437</v>
      </c>
      <c r="D138" s="4" t="s">
        <v>445</v>
      </c>
      <c r="E138" s="103">
        <v>21323</v>
      </c>
      <c r="F138" s="7"/>
      <c r="G138" s="4"/>
      <c r="H138" s="44">
        <v>19546</v>
      </c>
      <c r="I138" s="44">
        <v>724</v>
      </c>
      <c r="J138" s="44"/>
      <c r="K138" s="4"/>
      <c r="L138" s="4"/>
      <c r="M138" s="44"/>
      <c r="N138" s="168">
        <f t="shared" si="2"/>
        <v>20270</v>
      </c>
      <c r="O138" s="157">
        <f t="shared" si="3"/>
        <v>20270</v>
      </c>
      <c r="P138" s="144" t="s">
        <v>586</v>
      </c>
    </row>
    <row r="139" spans="1:16" ht="15.75" x14ac:dyDescent="0.25">
      <c r="A139" s="7" t="s">
        <v>443</v>
      </c>
      <c r="B139" s="4">
        <v>495</v>
      </c>
      <c r="C139" s="4" t="s">
        <v>437</v>
      </c>
      <c r="D139" s="4" t="s">
        <v>446</v>
      </c>
      <c r="E139" s="103">
        <v>31549</v>
      </c>
      <c r="F139" s="7"/>
      <c r="G139" s="4"/>
      <c r="H139" s="44">
        <v>30702</v>
      </c>
      <c r="I139" s="44"/>
      <c r="J139" s="44"/>
      <c r="K139" s="4"/>
      <c r="L139" s="4"/>
      <c r="M139" s="44">
        <v>847</v>
      </c>
      <c r="N139" s="168">
        <f t="shared" ref="N139:N144" si="4">F139+G139+H139+I139+K139+L139</f>
        <v>30702</v>
      </c>
      <c r="O139" s="157">
        <f t="shared" si="3"/>
        <v>31549</v>
      </c>
      <c r="P139" s="144" t="s">
        <v>590</v>
      </c>
    </row>
    <row r="140" spans="1:16" ht="15.75" x14ac:dyDescent="0.25">
      <c r="A140" s="7" t="s">
        <v>447</v>
      </c>
      <c r="B140" s="4">
        <v>495</v>
      </c>
      <c r="C140" s="4" t="s">
        <v>437</v>
      </c>
      <c r="D140" s="4" t="s">
        <v>445</v>
      </c>
      <c r="E140" s="103">
        <v>37061</v>
      </c>
      <c r="F140" s="7">
        <v>10509</v>
      </c>
      <c r="G140" s="4">
        <v>878</v>
      </c>
      <c r="H140" s="44">
        <v>16567</v>
      </c>
      <c r="I140" s="44">
        <v>8020</v>
      </c>
      <c r="J140" s="44"/>
      <c r="K140" s="4"/>
      <c r="L140" s="4"/>
      <c r="M140" s="44"/>
      <c r="N140" s="168">
        <f t="shared" si="4"/>
        <v>35974</v>
      </c>
      <c r="O140" s="157">
        <f t="shared" ref="O140:O144" si="5">F140+G140+H140+I140+J140+K140+L140+M140</f>
        <v>35974</v>
      </c>
      <c r="P140" s="144" t="s">
        <v>586</v>
      </c>
    </row>
    <row r="141" spans="1:16" ht="15.75" x14ac:dyDescent="0.25">
      <c r="A141" s="7">
        <v>1945</v>
      </c>
      <c r="B141" s="4">
        <v>495</v>
      </c>
      <c r="C141" s="4" t="s">
        <v>437</v>
      </c>
      <c r="D141" s="4" t="s">
        <v>15</v>
      </c>
      <c r="E141" s="103">
        <v>6166</v>
      </c>
      <c r="F141" s="7"/>
      <c r="G141" s="4"/>
      <c r="H141" s="44"/>
      <c r="I141" s="44">
        <v>3468</v>
      </c>
      <c r="J141" s="44"/>
      <c r="K141" s="4"/>
      <c r="L141" s="4"/>
      <c r="M141" s="44">
        <v>2698</v>
      </c>
      <c r="N141" s="168">
        <f t="shared" si="4"/>
        <v>3468</v>
      </c>
      <c r="O141" s="157">
        <f t="shared" si="5"/>
        <v>6166</v>
      </c>
      <c r="P141" s="144" t="s">
        <v>590</v>
      </c>
    </row>
    <row r="142" spans="1:16" ht="15.75" x14ac:dyDescent="0.25">
      <c r="A142" s="7">
        <v>1948</v>
      </c>
      <c r="B142" s="4">
        <v>495</v>
      </c>
      <c r="C142" s="4" t="s">
        <v>437</v>
      </c>
      <c r="D142" s="4" t="s">
        <v>15</v>
      </c>
      <c r="E142" s="103">
        <v>10678</v>
      </c>
      <c r="F142" s="7">
        <v>9314</v>
      </c>
      <c r="G142" s="4"/>
      <c r="H142" s="44">
        <v>680</v>
      </c>
      <c r="I142" s="44">
        <v>684</v>
      </c>
      <c r="J142" s="44"/>
      <c r="K142" s="4"/>
      <c r="L142" s="4"/>
      <c r="M142" s="44"/>
      <c r="N142" s="168">
        <f t="shared" si="4"/>
        <v>10678</v>
      </c>
      <c r="O142" s="157">
        <f t="shared" si="5"/>
        <v>10678</v>
      </c>
      <c r="P142" s="144"/>
    </row>
    <row r="143" spans="1:16" ht="15.75" x14ac:dyDescent="0.25">
      <c r="A143" s="7">
        <v>1950</v>
      </c>
      <c r="B143" s="4">
        <v>495</v>
      </c>
      <c r="C143" s="4" t="s">
        <v>437</v>
      </c>
      <c r="D143" s="4" t="s">
        <v>15</v>
      </c>
      <c r="E143" s="103">
        <v>12398</v>
      </c>
      <c r="F143" s="7">
        <v>11640</v>
      </c>
      <c r="G143" s="4"/>
      <c r="H143" s="44"/>
      <c r="I143" s="44">
        <v>758</v>
      </c>
      <c r="J143" s="44"/>
      <c r="K143" s="4"/>
      <c r="L143" s="4"/>
      <c r="M143" s="44"/>
      <c r="N143" s="168">
        <f t="shared" si="4"/>
        <v>12398</v>
      </c>
      <c r="O143" s="157">
        <f t="shared" si="5"/>
        <v>12398</v>
      </c>
      <c r="P143" s="144"/>
    </row>
    <row r="144" spans="1:16" ht="16.5" thickBot="1" x14ac:dyDescent="0.3">
      <c r="A144" s="8">
        <v>1951</v>
      </c>
      <c r="B144" s="9">
        <v>495</v>
      </c>
      <c r="C144" s="9" t="s">
        <v>437</v>
      </c>
      <c r="D144" s="17" t="s">
        <v>445</v>
      </c>
      <c r="E144" s="106">
        <v>48949</v>
      </c>
      <c r="F144" s="15">
        <v>31574</v>
      </c>
      <c r="G144" s="17"/>
      <c r="H144" s="208">
        <v>12649</v>
      </c>
      <c r="I144" s="208"/>
      <c r="J144" s="208"/>
      <c r="K144" s="17"/>
      <c r="L144" s="17"/>
      <c r="M144" s="208">
        <v>4131</v>
      </c>
      <c r="N144" s="214">
        <f t="shared" si="4"/>
        <v>44223</v>
      </c>
      <c r="O144" s="158">
        <f t="shared" si="5"/>
        <v>48354</v>
      </c>
      <c r="P144" s="145" t="s">
        <v>613</v>
      </c>
    </row>
    <row r="145" spans="2:16" ht="16.5" thickBot="1" x14ac:dyDescent="0.3">
      <c r="D145" s="209" t="s">
        <v>26</v>
      </c>
      <c r="E145" s="127">
        <f t="shared" ref="E145:O145" si="6">SUM(E10:E144)</f>
        <v>958993</v>
      </c>
      <c r="F145" s="215">
        <f t="shared" si="6"/>
        <v>703632</v>
      </c>
      <c r="G145" s="105">
        <f t="shared" si="6"/>
        <v>1426</v>
      </c>
      <c r="H145" s="105">
        <f t="shared" si="6"/>
        <v>162334</v>
      </c>
      <c r="I145" s="105">
        <f t="shared" si="6"/>
        <v>16320</v>
      </c>
      <c r="J145" s="105">
        <f t="shared" si="6"/>
        <v>25102</v>
      </c>
      <c r="K145" s="105">
        <f t="shared" si="6"/>
        <v>15003</v>
      </c>
      <c r="L145" s="105">
        <f t="shared" si="6"/>
        <v>12379</v>
      </c>
      <c r="M145" s="105">
        <f t="shared" si="6"/>
        <v>16960</v>
      </c>
      <c r="N145" s="86">
        <f>SUM(N10:N144)</f>
        <v>911094</v>
      </c>
      <c r="O145" s="104">
        <f t="shared" si="6"/>
        <v>953156</v>
      </c>
      <c r="P145" s="101"/>
    </row>
    <row r="148" spans="2:16" x14ac:dyDescent="0.25">
      <c r="B148" s="148" t="s">
        <v>587</v>
      </c>
    </row>
    <row r="149" spans="2:16" x14ac:dyDescent="0.25">
      <c r="C149" t="s">
        <v>606</v>
      </c>
    </row>
    <row r="150" spans="2:16" x14ac:dyDescent="0.25">
      <c r="C150" t="s">
        <v>603</v>
      </c>
    </row>
    <row r="151" spans="2:16" x14ac:dyDescent="0.25">
      <c r="C151" t="s">
        <v>602</v>
      </c>
    </row>
    <row r="152" spans="2:16" x14ac:dyDescent="0.25">
      <c r="C152" t="s">
        <v>614</v>
      </c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80" orientation="landscape" r:id="rId1"/>
  <headerFooter>
    <oddHeader>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90" zoomScaleNormal="90" workbookViewId="0">
      <pane ySplit="9" topLeftCell="A10" activePane="bottomLeft" state="frozen"/>
      <selection pane="bottomLeft" activeCell="Y31" sqref="Y31"/>
    </sheetView>
  </sheetViews>
  <sheetFormatPr defaultRowHeight="15" x14ac:dyDescent="0.25"/>
  <cols>
    <col min="2" max="2" width="11.7109375" customWidth="1"/>
    <col min="12" max="12" width="10" customWidth="1"/>
    <col min="13" max="13" width="11.140625" customWidth="1"/>
    <col min="14" max="14" width="12.42578125" customWidth="1"/>
    <col min="16" max="16" width="11.140625" style="55" customWidth="1"/>
  </cols>
  <sheetData>
    <row r="1" spans="1:16" ht="21" x14ac:dyDescent="0.35">
      <c r="D1" s="22" t="s">
        <v>584</v>
      </c>
    </row>
    <row r="3" spans="1:16" ht="21.75" thickBot="1" x14ac:dyDescent="0.4">
      <c r="D3" s="22" t="s">
        <v>615</v>
      </c>
      <c r="E3" s="22"/>
      <c r="F3" s="23"/>
      <c r="J3" s="55"/>
    </row>
    <row r="4" spans="1:16" ht="15.75" x14ac:dyDescent="0.25">
      <c r="A4" s="10"/>
      <c r="B4" s="89" t="s">
        <v>8</v>
      </c>
      <c r="C4" s="11"/>
      <c r="D4" s="11"/>
      <c r="E4" s="12"/>
      <c r="F4" s="10"/>
      <c r="G4" s="90" t="s">
        <v>571</v>
      </c>
      <c r="H4" s="11"/>
      <c r="I4" s="11"/>
      <c r="J4" s="11"/>
      <c r="K4" s="56"/>
      <c r="L4" s="11"/>
      <c r="M4" s="11"/>
      <c r="N4" s="11"/>
      <c r="O4" s="61"/>
      <c r="P4" s="139"/>
    </row>
    <row r="5" spans="1:16" ht="15.75" x14ac:dyDescent="0.25">
      <c r="A5" s="14"/>
      <c r="B5" s="13"/>
      <c r="C5" s="13"/>
      <c r="D5" s="13"/>
      <c r="E5" s="20"/>
      <c r="F5" s="14"/>
      <c r="G5" s="13"/>
      <c r="H5" s="13"/>
      <c r="I5" s="13"/>
      <c r="J5" s="57"/>
      <c r="K5" s="13"/>
      <c r="L5" s="13"/>
      <c r="M5" s="13"/>
      <c r="N5" s="13"/>
      <c r="O5" s="62"/>
      <c r="P5" s="140"/>
    </row>
    <row r="6" spans="1:16" ht="15.75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18" t="s">
        <v>12</v>
      </c>
      <c r="J6" s="18" t="s">
        <v>28</v>
      </c>
      <c r="K6" s="18" t="s">
        <v>30</v>
      </c>
      <c r="L6" s="17" t="s">
        <v>27</v>
      </c>
      <c r="M6" s="17" t="s">
        <v>477</v>
      </c>
      <c r="N6" s="107" t="s">
        <v>7</v>
      </c>
      <c r="O6" s="129" t="s">
        <v>7</v>
      </c>
      <c r="P6" s="132" t="s">
        <v>588</v>
      </c>
    </row>
    <row r="7" spans="1:16" ht="15.75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18" t="s">
        <v>20</v>
      </c>
      <c r="J7" s="18"/>
      <c r="K7" s="32"/>
      <c r="L7" s="18"/>
      <c r="M7" s="18" t="s">
        <v>478</v>
      </c>
      <c r="N7" s="110" t="s">
        <v>581</v>
      </c>
      <c r="O7" s="129" t="s">
        <v>580</v>
      </c>
      <c r="P7" s="141"/>
    </row>
    <row r="8" spans="1:16" ht="15.75" x14ac:dyDescent="0.25">
      <c r="A8" s="16"/>
      <c r="B8" s="32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16</v>
      </c>
      <c r="J8" s="18" t="s">
        <v>16</v>
      </c>
      <c r="K8" s="18" t="s">
        <v>16</v>
      </c>
      <c r="L8" s="18" t="s">
        <v>16</v>
      </c>
      <c r="M8" s="18" t="s">
        <v>16</v>
      </c>
      <c r="N8" s="110" t="s">
        <v>16</v>
      </c>
      <c r="O8" s="129" t="s">
        <v>16</v>
      </c>
      <c r="P8" s="141"/>
    </row>
    <row r="9" spans="1:16" ht="16.5" thickBot="1" x14ac:dyDescent="0.3">
      <c r="A9" s="24"/>
      <c r="B9" s="37"/>
      <c r="C9" s="25"/>
      <c r="D9" s="25"/>
      <c r="E9" s="115"/>
      <c r="F9" s="24"/>
      <c r="G9" s="25"/>
      <c r="H9" s="25"/>
      <c r="I9" s="25"/>
      <c r="J9" s="58"/>
      <c r="K9" s="25"/>
      <c r="L9" s="25"/>
      <c r="M9" s="25"/>
      <c r="N9" s="111"/>
      <c r="O9" s="130"/>
      <c r="P9" s="142"/>
    </row>
    <row r="10" spans="1:16" ht="16.5" thickTop="1" x14ac:dyDescent="0.25">
      <c r="A10" s="30">
        <v>3</v>
      </c>
      <c r="B10" s="59">
        <v>1402</v>
      </c>
      <c r="C10" s="29" t="s">
        <v>448</v>
      </c>
      <c r="D10" s="29" t="s">
        <v>15</v>
      </c>
      <c r="E10" s="116">
        <v>335576</v>
      </c>
      <c r="F10" s="30">
        <v>335576</v>
      </c>
      <c r="G10" s="18"/>
      <c r="H10" s="18"/>
      <c r="I10" s="18"/>
      <c r="J10" s="43"/>
      <c r="K10" s="18"/>
      <c r="L10" s="47"/>
      <c r="M10" s="47"/>
      <c r="N10" s="117">
        <f>L10+I10+H10+G10+F10</f>
        <v>335576</v>
      </c>
      <c r="O10" s="128">
        <f>M10+L10+K10+J10+I10+H10+G10+F10</f>
        <v>335576</v>
      </c>
      <c r="P10" s="143"/>
    </row>
    <row r="11" spans="1:16" ht="15.75" x14ac:dyDescent="0.25">
      <c r="A11" s="7">
        <v>4</v>
      </c>
      <c r="B11" s="39">
        <v>1402</v>
      </c>
      <c r="C11" s="4" t="s">
        <v>449</v>
      </c>
      <c r="D11" s="4" t="s">
        <v>15</v>
      </c>
      <c r="E11" s="103">
        <v>130513</v>
      </c>
      <c r="F11" s="7">
        <v>130513</v>
      </c>
      <c r="G11" s="4"/>
      <c r="H11" s="44"/>
      <c r="I11" s="44"/>
      <c r="J11" s="44"/>
      <c r="K11" s="4"/>
      <c r="L11" s="4"/>
      <c r="M11" s="4"/>
      <c r="N11" s="102">
        <f>L11+I11+H11+G11+F11</f>
        <v>130513</v>
      </c>
      <c r="O11" s="128">
        <f t="shared" ref="O11:O74" si="0">M11+L11+K11+J11+I11+H11+G11+F11</f>
        <v>130513</v>
      </c>
      <c r="P11" s="143"/>
    </row>
    <row r="12" spans="1:16" ht="15.75" x14ac:dyDescent="0.25">
      <c r="A12" s="7">
        <v>5</v>
      </c>
      <c r="B12" s="39">
        <v>1402</v>
      </c>
      <c r="C12" s="4" t="s">
        <v>455</v>
      </c>
      <c r="D12" s="4" t="s">
        <v>15</v>
      </c>
      <c r="E12" s="103">
        <v>141195</v>
      </c>
      <c r="F12" s="7">
        <v>141195</v>
      </c>
      <c r="G12" s="4"/>
      <c r="H12" s="44"/>
      <c r="I12" s="44"/>
      <c r="J12" s="44"/>
      <c r="K12" s="4"/>
      <c r="L12" s="4"/>
      <c r="M12" s="4"/>
      <c r="N12" s="102">
        <f t="shared" ref="N12:N74" si="1">L12+I12+H12+G12+F12</f>
        <v>141195</v>
      </c>
      <c r="O12" s="128">
        <f t="shared" si="0"/>
        <v>141195</v>
      </c>
      <c r="P12" s="144"/>
    </row>
    <row r="13" spans="1:16" ht="15.75" x14ac:dyDescent="0.25">
      <c r="A13" s="7">
        <v>8</v>
      </c>
      <c r="B13" s="39">
        <v>1402</v>
      </c>
      <c r="C13" s="4" t="s">
        <v>450</v>
      </c>
      <c r="D13" s="4" t="s">
        <v>15</v>
      </c>
      <c r="E13" s="103">
        <v>205603</v>
      </c>
      <c r="F13" s="7">
        <v>205603</v>
      </c>
      <c r="G13" s="4"/>
      <c r="H13" s="44"/>
      <c r="I13" s="44"/>
      <c r="J13" s="44"/>
      <c r="K13" s="4"/>
      <c r="L13" s="4"/>
      <c r="M13" s="4"/>
      <c r="N13" s="102">
        <f t="shared" si="1"/>
        <v>205603</v>
      </c>
      <c r="O13" s="128">
        <f t="shared" si="0"/>
        <v>205603</v>
      </c>
      <c r="P13" s="144"/>
    </row>
    <row r="14" spans="1:16" ht="15.75" x14ac:dyDescent="0.25">
      <c r="A14" s="7">
        <v>10</v>
      </c>
      <c r="B14" s="4">
        <v>1258</v>
      </c>
      <c r="C14" s="4" t="s">
        <v>450</v>
      </c>
      <c r="D14" s="4" t="s">
        <v>15</v>
      </c>
      <c r="E14" s="103">
        <v>5124</v>
      </c>
      <c r="F14" s="7">
        <v>2906</v>
      </c>
      <c r="G14" s="4">
        <v>2218</v>
      </c>
      <c r="H14" s="44"/>
      <c r="I14" s="44"/>
      <c r="J14" s="44"/>
      <c r="K14" s="4"/>
      <c r="L14" s="4"/>
      <c r="M14" s="4"/>
      <c r="N14" s="102">
        <f t="shared" si="1"/>
        <v>5124</v>
      </c>
      <c r="O14" s="128">
        <f t="shared" si="0"/>
        <v>5124</v>
      </c>
      <c r="P14" s="144"/>
    </row>
    <row r="15" spans="1:16" ht="15.75" x14ac:dyDescent="0.25">
      <c r="A15" s="7">
        <v>11</v>
      </c>
      <c r="B15" s="39">
        <v>1402</v>
      </c>
      <c r="C15" s="4" t="s">
        <v>456</v>
      </c>
      <c r="D15" s="4" t="s">
        <v>15</v>
      </c>
      <c r="E15" s="103">
        <v>102481</v>
      </c>
      <c r="F15" s="7">
        <v>102481</v>
      </c>
      <c r="G15" s="4"/>
      <c r="H15" s="44"/>
      <c r="I15" s="44"/>
      <c r="J15" s="44"/>
      <c r="K15" s="4"/>
      <c r="L15" s="4"/>
      <c r="M15" s="4"/>
      <c r="N15" s="102">
        <f t="shared" si="1"/>
        <v>102481</v>
      </c>
      <c r="O15" s="128">
        <f t="shared" si="0"/>
        <v>102481</v>
      </c>
      <c r="P15" s="144"/>
    </row>
    <row r="16" spans="1:16" ht="15.75" x14ac:dyDescent="0.25">
      <c r="A16" s="7">
        <v>12</v>
      </c>
      <c r="B16" s="39">
        <v>1402</v>
      </c>
      <c r="C16" s="4" t="s">
        <v>457</v>
      </c>
      <c r="D16" s="4" t="s">
        <v>15</v>
      </c>
      <c r="E16" s="103">
        <v>85660</v>
      </c>
      <c r="F16" s="7">
        <v>85660</v>
      </c>
      <c r="G16" s="4"/>
      <c r="H16" s="44"/>
      <c r="I16" s="44"/>
      <c r="J16" s="44"/>
      <c r="K16" s="4"/>
      <c r="L16" s="4"/>
      <c r="M16" s="4"/>
      <c r="N16" s="102">
        <f t="shared" si="1"/>
        <v>85660</v>
      </c>
      <c r="O16" s="128">
        <f t="shared" si="0"/>
        <v>85660</v>
      </c>
      <c r="P16" s="144"/>
    </row>
    <row r="17" spans="1:16" ht="15.75" x14ac:dyDescent="0.25">
      <c r="A17" s="7">
        <v>13</v>
      </c>
      <c r="B17" s="39">
        <v>1402</v>
      </c>
      <c r="C17" s="4" t="s">
        <v>458</v>
      </c>
      <c r="D17" s="4" t="s">
        <v>15</v>
      </c>
      <c r="E17" s="103">
        <v>106809</v>
      </c>
      <c r="F17" s="7">
        <v>106314</v>
      </c>
      <c r="G17" s="4"/>
      <c r="H17" s="44"/>
      <c r="I17" s="44"/>
      <c r="J17" s="44">
        <v>495</v>
      </c>
      <c r="K17" s="4"/>
      <c r="L17" s="4"/>
      <c r="M17" s="4"/>
      <c r="N17" s="102">
        <f t="shared" si="1"/>
        <v>106314</v>
      </c>
      <c r="O17" s="128">
        <f t="shared" si="0"/>
        <v>106809</v>
      </c>
      <c r="P17" s="144" t="s">
        <v>585</v>
      </c>
    </row>
    <row r="18" spans="1:16" ht="15.75" x14ac:dyDescent="0.25">
      <c r="A18" s="7">
        <v>15</v>
      </c>
      <c r="B18" s="39">
        <v>1402</v>
      </c>
      <c r="C18" s="4" t="s">
        <v>459</v>
      </c>
      <c r="D18" s="4" t="s">
        <v>15</v>
      </c>
      <c r="E18" s="103">
        <v>125566</v>
      </c>
      <c r="F18" s="70">
        <v>125566</v>
      </c>
      <c r="G18" s="4"/>
      <c r="H18" s="44"/>
      <c r="I18" s="44"/>
      <c r="J18" s="44"/>
      <c r="K18" s="4"/>
      <c r="L18" s="4"/>
      <c r="M18" s="4"/>
      <c r="N18" s="102">
        <f t="shared" si="1"/>
        <v>125566</v>
      </c>
      <c r="O18" s="128">
        <f t="shared" si="0"/>
        <v>125566</v>
      </c>
      <c r="P18" s="144"/>
    </row>
    <row r="19" spans="1:16" ht="15.75" x14ac:dyDescent="0.25">
      <c r="A19" s="7">
        <v>17</v>
      </c>
      <c r="B19" s="39">
        <v>1402</v>
      </c>
      <c r="C19" s="4" t="s">
        <v>460</v>
      </c>
      <c r="D19" s="4" t="s">
        <v>15</v>
      </c>
      <c r="E19" s="103">
        <v>94526</v>
      </c>
      <c r="F19" s="70">
        <v>93713</v>
      </c>
      <c r="G19" s="4"/>
      <c r="H19" s="44"/>
      <c r="I19" s="44"/>
      <c r="J19" s="44">
        <v>813</v>
      </c>
      <c r="K19" s="4"/>
      <c r="L19" s="4"/>
      <c r="M19" s="4"/>
      <c r="N19" s="102">
        <f t="shared" si="1"/>
        <v>93713</v>
      </c>
      <c r="O19" s="128">
        <f t="shared" si="0"/>
        <v>94526</v>
      </c>
      <c r="P19" s="144" t="s">
        <v>585</v>
      </c>
    </row>
    <row r="20" spans="1:16" ht="15.75" x14ac:dyDescent="0.25">
      <c r="A20" s="7">
        <v>18</v>
      </c>
      <c r="B20" s="39">
        <v>1402</v>
      </c>
      <c r="C20" s="4" t="s">
        <v>461</v>
      </c>
      <c r="D20" s="4" t="s">
        <v>15</v>
      </c>
      <c r="E20" s="103">
        <v>88489</v>
      </c>
      <c r="F20" s="70">
        <v>84669</v>
      </c>
      <c r="G20" s="4">
        <v>3695</v>
      </c>
      <c r="H20" s="44"/>
      <c r="I20" s="44"/>
      <c r="J20" s="44">
        <v>125</v>
      </c>
      <c r="K20" s="4"/>
      <c r="L20" s="4"/>
      <c r="M20" s="4"/>
      <c r="N20" s="102">
        <f t="shared" si="1"/>
        <v>88364</v>
      </c>
      <c r="O20" s="128">
        <f t="shared" si="0"/>
        <v>88489</v>
      </c>
      <c r="P20" s="144" t="s">
        <v>585</v>
      </c>
    </row>
    <row r="21" spans="1:16" ht="15.75" x14ac:dyDescent="0.25">
      <c r="A21" s="7">
        <v>21</v>
      </c>
      <c r="B21" s="39">
        <v>1402</v>
      </c>
      <c r="C21" s="4" t="s">
        <v>462</v>
      </c>
      <c r="D21" s="4" t="s">
        <v>15</v>
      </c>
      <c r="E21" s="103">
        <v>85987</v>
      </c>
      <c r="F21" s="70">
        <v>79625</v>
      </c>
      <c r="G21" s="4">
        <v>5624</v>
      </c>
      <c r="H21" s="44"/>
      <c r="I21" s="44"/>
      <c r="J21" s="44">
        <v>738</v>
      </c>
      <c r="K21" s="4"/>
      <c r="L21" s="4"/>
      <c r="M21" s="4"/>
      <c r="N21" s="102">
        <f t="shared" si="1"/>
        <v>85249</v>
      </c>
      <c r="O21" s="128">
        <f t="shared" si="0"/>
        <v>85987</v>
      </c>
      <c r="P21" s="144" t="s">
        <v>585</v>
      </c>
    </row>
    <row r="22" spans="1:16" ht="15.75" x14ac:dyDescent="0.25">
      <c r="A22" s="7">
        <v>27</v>
      </c>
      <c r="B22" s="39">
        <v>1402</v>
      </c>
      <c r="C22" s="4" t="s">
        <v>463</v>
      </c>
      <c r="D22" s="4" t="s">
        <v>15</v>
      </c>
      <c r="E22" s="103">
        <v>106482</v>
      </c>
      <c r="F22" s="70">
        <v>106084</v>
      </c>
      <c r="G22" s="4"/>
      <c r="H22" s="44"/>
      <c r="I22" s="44"/>
      <c r="J22" s="44">
        <v>398</v>
      </c>
      <c r="K22" s="4"/>
      <c r="L22" s="4"/>
      <c r="M22" s="4"/>
      <c r="N22" s="102">
        <f t="shared" si="1"/>
        <v>106084</v>
      </c>
      <c r="O22" s="128">
        <f t="shared" si="0"/>
        <v>106482</v>
      </c>
      <c r="P22" s="144" t="s">
        <v>585</v>
      </c>
    </row>
    <row r="23" spans="1:16" ht="15.75" x14ac:dyDescent="0.25">
      <c r="A23" s="7">
        <v>28</v>
      </c>
      <c r="B23" s="39">
        <v>1402</v>
      </c>
      <c r="C23" s="4" t="s">
        <v>464</v>
      </c>
      <c r="D23" s="4" t="s">
        <v>15</v>
      </c>
      <c r="E23" s="103">
        <v>78155</v>
      </c>
      <c r="F23" s="70">
        <v>76552</v>
      </c>
      <c r="G23" s="4"/>
      <c r="H23" s="44"/>
      <c r="I23" s="44"/>
      <c r="J23" s="44">
        <v>1603</v>
      </c>
      <c r="K23" s="4"/>
      <c r="L23" s="4"/>
      <c r="M23" s="4"/>
      <c r="N23" s="102">
        <f t="shared" si="1"/>
        <v>76552</v>
      </c>
      <c r="O23" s="128">
        <f t="shared" si="0"/>
        <v>78155</v>
      </c>
      <c r="P23" s="144" t="s">
        <v>585</v>
      </c>
    </row>
    <row r="24" spans="1:16" ht="15.75" x14ac:dyDescent="0.25">
      <c r="A24" s="7">
        <v>29</v>
      </c>
      <c r="B24" s="4">
        <v>1258</v>
      </c>
      <c r="C24" s="4" t="s">
        <v>451</v>
      </c>
      <c r="D24" s="4" t="s">
        <v>15</v>
      </c>
      <c r="E24" s="103">
        <v>30531</v>
      </c>
      <c r="F24" s="70"/>
      <c r="G24" s="4"/>
      <c r="H24" s="44">
        <v>30531</v>
      </c>
      <c r="I24" s="44"/>
      <c r="J24" s="44"/>
      <c r="K24" s="4"/>
      <c r="L24" s="4"/>
      <c r="M24" s="4"/>
      <c r="N24" s="102">
        <f t="shared" si="1"/>
        <v>30531</v>
      </c>
      <c r="O24" s="128">
        <f t="shared" si="0"/>
        <v>30531</v>
      </c>
      <c r="P24" s="144"/>
    </row>
    <row r="25" spans="1:16" ht="15.75" x14ac:dyDescent="0.25">
      <c r="A25" s="7">
        <v>63</v>
      </c>
      <c r="B25" s="4">
        <v>1258</v>
      </c>
      <c r="C25" s="4" t="s">
        <v>451</v>
      </c>
      <c r="D25" s="4" t="s">
        <v>15</v>
      </c>
      <c r="E25" s="103">
        <v>1586</v>
      </c>
      <c r="F25" s="70"/>
      <c r="G25" s="4"/>
      <c r="H25" s="44"/>
      <c r="I25" s="44">
        <v>1586</v>
      </c>
      <c r="J25" s="44"/>
      <c r="K25" s="4"/>
      <c r="L25" s="4"/>
      <c r="M25" s="4"/>
      <c r="N25" s="102">
        <f t="shared" si="1"/>
        <v>1586</v>
      </c>
      <c r="O25" s="128">
        <f t="shared" si="0"/>
        <v>1586</v>
      </c>
      <c r="P25" s="144"/>
    </row>
    <row r="26" spans="1:16" ht="15.75" x14ac:dyDescent="0.25">
      <c r="A26" s="7">
        <v>72</v>
      </c>
      <c r="B26" s="4">
        <v>1258</v>
      </c>
      <c r="C26" s="4" t="s">
        <v>452</v>
      </c>
      <c r="D26" s="4" t="s">
        <v>15</v>
      </c>
      <c r="E26" s="103">
        <v>129498</v>
      </c>
      <c r="F26" s="70"/>
      <c r="G26" s="4"/>
      <c r="H26" s="44">
        <v>129498</v>
      </c>
      <c r="I26" s="44"/>
      <c r="J26" s="44"/>
      <c r="K26" s="4"/>
      <c r="L26" s="4"/>
      <c r="M26" s="4"/>
      <c r="N26" s="102">
        <f t="shared" si="1"/>
        <v>129498</v>
      </c>
      <c r="O26" s="128">
        <f t="shared" si="0"/>
        <v>129498</v>
      </c>
      <c r="P26" s="144"/>
    </row>
    <row r="27" spans="1:16" ht="15.75" x14ac:dyDescent="0.25">
      <c r="A27" s="7">
        <v>76</v>
      </c>
      <c r="B27" s="39">
        <v>1402</v>
      </c>
      <c r="C27" s="4" t="s">
        <v>465</v>
      </c>
      <c r="D27" s="4" t="s">
        <v>15</v>
      </c>
      <c r="E27" s="103">
        <v>72815</v>
      </c>
      <c r="F27" s="70">
        <v>68487</v>
      </c>
      <c r="G27" s="4"/>
      <c r="H27" s="44">
        <v>2866</v>
      </c>
      <c r="I27" s="44"/>
      <c r="J27" s="44">
        <v>1462</v>
      </c>
      <c r="K27" s="4"/>
      <c r="L27" s="4"/>
      <c r="M27" s="4"/>
      <c r="N27" s="102">
        <f t="shared" si="1"/>
        <v>71353</v>
      </c>
      <c r="O27" s="128">
        <f t="shared" si="0"/>
        <v>72815</v>
      </c>
      <c r="P27" s="144" t="s">
        <v>585</v>
      </c>
    </row>
    <row r="28" spans="1:16" ht="15.75" x14ac:dyDescent="0.25">
      <c r="A28" s="7">
        <v>93</v>
      </c>
      <c r="B28" s="4">
        <v>1258</v>
      </c>
      <c r="C28" s="4" t="s">
        <v>453</v>
      </c>
      <c r="D28" s="4" t="s">
        <v>15</v>
      </c>
      <c r="E28" s="103">
        <v>43418</v>
      </c>
      <c r="F28" s="70"/>
      <c r="G28" s="4">
        <v>43418</v>
      </c>
      <c r="H28" s="44"/>
      <c r="I28" s="44"/>
      <c r="J28" s="44"/>
      <c r="K28" s="4"/>
      <c r="L28" s="4"/>
      <c r="M28" s="4"/>
      <c r="N28" s="102">
        <f t="shared" si="1"/>
        <v>43418</v>
      </c>
      <c r="O28" s="128">
        <f t="shared" si="0"/>
        <v>43418</v>
      </c>
      <c r="P28" s="144"/>
    </row>
    <row r="29" spans="1:16" ht="15.75" x14ac:dyDescent="0.25">
      <c r="A29" s="7">
        <v>119</v>
      </c>
      <c r="B29" s="4">
        <v>1402</v>
      </c>
      <c r="C29" s="4" t="s">
        <v>466</v>
      </c>
      <c r="D29" s="4" t="s">
        <v>15</v>
      </c>
      <c r="E29" s="103">
        <v>97800</v>
      </c>
      <c r="F29" s="70">
        <v>97132</v>
      </c>
      <c r="G29" s="4"/>
      <c r="H29" s="44"/>
      <c r="I29" s="44"/>
      <c r="J29" s="44">
        <v>668</v>
      </c>
      <c r="K29" s="4"/>
      <c r="L29" s="4"/>
      <c r="M29" s="4"/>
      <c r="N29" s="102">
        <f t="shared" si="1"/>
        <v>97132</v>
      </c>
      <c r="O29" s="128">
        <f t="shared" si="0"/>
        <v>97800</v>
      </c>
      <c r="P29" s="144" t="s">
        <v>585</v>
      </c>
    </row>
    <row r="30" spans="1:16" ht="15.75" x14ac:dyDescent="0.25">
      <c r="A30" s="7" t="s">
        <v>467</v>
      </c>
      <c r="B30" s="4">
        <v>1402</v>
      </c>
      <c r="C30" s="4" t="s">
        <v>468</v>
      </c>
      <c r="D30" s="4" t="s">
        <v>15</v>
      </c>
      <c r="E30" s="103">
        <v>1656</v>
      </c>
      <c r="F30" s="70"/>
      <c r="G30" s="4">
        <v>1656</v>
      </c>
      <c r="H30" s="44"/>
      <c r="I30" s="44"/>
      <c r="J30" s="44"/>
      <c r="K30" s="4"/>
      <c r="L30" s="4"/>
      <c r="M30" s="4"/>
      <c r="N30" s="102">
        <f t="shared" si="1"/>
        <v>1656</v>
      </c>
      <c r="O30" s="128">
        <f t="shared" si="0"/>
        <v>1656</v>
      </c>
      <c r="P30" s="144"/>
    </row>
    <row r="31" spans="1:16" ht="15.75" x14ac:dyDescent="0.25">
      <c r="A31" s="7">
        <v>308</v>
      </c>
      <c r="B31" s="4">
        <v>1402</v>
      </c>
      <c r="C31" s="4" t="s">
        <v>469</v>
      </c>
      <c r="D31" s="4" t="s">
        <v>15</v>
      </c>
      <c r="E31" s="103">
        <v>159508</v>
      </c>
      <c r="F31" s="70">
        <v>159508</v>
      </c>
      <c r="G31" s="4"/>
      <c r="H31" s="44"/>
      <c r="I31" s="44"/>
      <c r="J31" s="44"/>
      <c r="K31" s="4"/>
      <c r="L31" s="4"/>
      <c r="M31" s="4"/>
      <c r="N31" s="102">
        <f t="shared" si="1"/>
        <v>159508</v>
      </c>
      <c r="O31" s="128">
        <f t="shared" si="0"/>
        <v>159508</v>
      </c>
      <c r="P31" s="144"/>
    </row>
    <row r="32" spans="1:16" ht="15.75" x14ac:dyDescent="0.25">
      <c r="A32" s="7">
        <v>309</v>
      </c>
      <c r="B32" s="4">
        <v>1402</v>
      </c>
      <c r="C32" s="4" t="s">
        <v>470</v>
      </c>
      <c r="D32" s="4" t="s">
        <v>15</v>
      </c>
      <c r="E32" s="103">
        <v>243878</v>
      </c>
      <c r="F32" s="70">
        <v>231655</v>
      </c>
      <c r="G32" s="4">
        <v>11896</v>
      </c>
      <c r="H32" s="44"/>
      <c r="I32" s="44"/>
      <c r="J32" s="44">
        <v>327</v>
      </c>
      <c r="K32" s="4"/>
      <c r="L32" s="4"/>
      <c r="M32" s="4"/>
      <c r="N32" s="102">
        <f t="shared" si="1"/>
        <v>243551</v>
      </c>
      <c r="O32" s="128">
        <f t="shared" si="0"/>
        <v>243878</v>
      </c>
      <c r="P32" s="144" t="s">
        <v>585</v>
      </c>
    </row>
    <row r="33" spans="1:16" ht="15.75" x14ac:dyDescent="0.25">
      <c r="A33" s="7">
        <v>336</v>
      </c>
      <c r="B33" s="4">
        <v>1402</v>
      </c>
      <c r="C33" s="4" t="s">
        <v>471</v>
      </c>
      <c r="D33" s="4" t="s">
        <v>15</v>
      </c>
      <c r="E33" s="103">
        <v>129752</v>
      </c>
      <c r="F33" s="70">
        <v>129752</v>
      </c>
      <c r="G33" s="4"/>
      <c r="H33" s="44"/>
      <c r="I33" s="44"/>
      <c r="J33" s="44"/>
      <c r="K33" s="4"/>
      <c r="L33" s="4"/>
      <c r="M33" s="4"/>
      <c r="N33" s="102">
        <f t="shared" si="1"/>
        <v>129752</v>
      </c>
      <c r="O33" s="128">
        <f t="shared" si="0"/>
        <v>129752</v>
      </c>
      <c r="P33" s="144"/>
    </row>
    <row r="34" spans="1:16" ht="15.75" x14ac:dyDescent="0.25">
      <c r="A34" s="7">
        <v>337</v>
      </c>
      <c r="B34" s="4">
        <v>1402</v>
      </c>
      <c r="C34" s="4" t="s">
        <v>453</v>
      </c>
      <c r="D34" s="4" t="s">
        <v>15</v>
      </c>
      <c r="E34" s="103">
        <v>85842</v>
      </c>
      <c r="F34" s="70">
        <v>66360</v>
      </c>
      <c r="G34" s="4">
        <v>12223</v>
      </c>
      <c r="H34" s="44"/>
      <c r="I34" s="44"/>
      <c r="J34" s="44">
        <v>4207</v>
      </c>
      <c r="K34" s="4">
        <v>3052</v>
      </c>
      <c r="L34" s="4"/>
      <c r="M34" s="4"/>
      <c r="N34" s="102">
        <f t="shared" si="1"/>
        <v>78583</v>
      </c>
      <c r="O34" s="128">
        <f t="shared" si="0"/>
        <v>85842</v>
      </c>
      <c r="P34" s="144" t="s">
        <v>585</v>
      </c>
    </row>
    <row r="35" spans="1:16" ht="15.75" x14ac:dyDescent="0.25">
      <c r="A35" s="7">
        <v>339</v>
      </c>
      <c r="B35" s="4">
        <v>1258</v>
      </c>
      <c r="C35" s="4" t="s">
        <v>453</v>
      </c>
      <c r="D35" s="4" t="s">
        <v>15</v>
      </c>
      <c r="E35" s="103">
        <v>100668</v>
      </c>
      <c r="F35" s="70">
        <v>35619</v>
      </c>
      <c r="G35" s="4">
        <v>65049</v>
      </c>
      <c r="H35" s="44"/>
      <c r="I35" s="44"/>
      <c r="J35" s="44"/>
      <c r="K35" s="4"/>
      <c r="L35" s="4"/>
      <c r="M35" s="4"/>
      <c r="N35" s="102">
        <f t="shared" si="1"/>
        <v>100668</v>
      </c>
      <c r="O35" s="128">
        <f t="shared" si="0"/>
        <v>100668</v>
      </c>
      <c r="P35" s="144"/>
    </row>
    <row r="36" spans="1:16" ht="15.75" x14ac:dyDescent="0.25">
      <c r="A36" s="7">
        <v>341</v>
      </c>
      <c r="B36" s="4">
        <v>1402</v>
      </c>
      <c r="C36" s="4" t="s">
        <v>454</v>
      </c>
      <c r="D36" s="4" t="s">
        <v>15</v>
      </c>
      <c r="E36" s="103">
        <v>24404</v>
      </c>
      <c r="F36" s="70"/>
      <c r="G36" s="4"/>
      <c r="H36" s="44">
        <v>24404</v>
      </c>
      <c r="I36" s="44"/>
      <c r="J36" s="44"/>
      <c r="K36" s="4"/>
      <c r="L36" s="4"/>
      <c r="M36" s="4"/>
      <c r="N36" s="102">
        <f t="shared" si="1"/>
        <v>24404</v>
      </c>
      <c r="O36" s="128">
        <f t="shared" si="0"/>
        <v>24404</v>
      </c>
      <c r="P36" s="144"/>
    </row>
    <row r="37" spans="1:16" ht="15.75" x14ac:dyDescent="0.25">
      <c r="A37" s="7">
        <v>361</v>
      </c>
      <c r="B37" s="4">
        <v>1402</v>
      </c>
      <c r="C37" s="4" t="s">
        <v>454</v>
      </c>
      <c r="D37" s="4" t="s">
        <v>15</v>
      </c>
      <c r="E37" s="103">
        <v>5808</v>
      </c>
      <c r="F37" s="7"/>
      <c r="G37" s="4"/>
      <c r="H37" s="44">
        <v>5808</v>
      </c>
      <c r="I37" s="44"/>
      <c r="J37" s="44"/>
      <c r="K37" s="4"/>
      <c r="L37" s="4"/>
      <c r="M37" s="4"/>
      <c r="N37" s="102">
        <f t="shared" si="1"/>
        <v>5808</v>
      </c>
      <c r="O37" s="128">
        <f t="shared" si="0"/>
        <v>5808</v>
      </c>
      <c r="P37" s="144"/>
    </row>
    <row r="38" spans="1:16" ht="15.75" x14ac:dyDescent="0.25">
      <c r="A38" s="7">
        <v>372</v>
      </c>
      <c r="B38" s="4">
        <v>1402</v>
      </c>
      <c r="C38" s="4" t="s">
        <v>479</v>
      </c>
      <c r="D38" s="4" t="s">
        <v>15</v>
      </c>
      <c r="E38" s="103">
        <v>5642</v>
      </c>
      <c r="F38" s="7"/>
      <c r="G38" s="4">
        <v>5642</v>
      </c>
      <c r="H38" s="44"/>
      <c r="I38" s="44"/>
      <c r="J38" s="44"/>
      <c r="K38" s="4"/>
      <c r="L38" s="4"/>
      <c r="M38" s="4"/>
      <c r="N38" s="102">
        <f t="shared" si="1"/>
        <v>5642</v>
      </c>
      <c r="O38" s="128">
        <f t="shared" si="0"/>
        <v>5642</v>
      </c>
      <c r="P38" s="144"/>
    </row>
    <row r="39" spans="1:16" ht="15.75" x14ac:dyDescent="0.25">
      <c r="A39" s="7" t="s">
        <v>480</v>
      </c>
      <c r="B39" s="4">
        <v>1402</v>
      </c>
      <c r="C39" s="4" t="s">
        <v>479</v>
      </c>
      <c r="D39" s="4" t="s">
        <v>15</v>
      </c>
      <c r="E39" s="103">
        <v>8406</v>
      </c>
      <c r="F39" s="7"/>
      <c r="G39" s="4"/>
      <c r="H39" s="44">
        <v>8406</v>
      </c>
      <c r="I39" s="44"/>
      <c r="J39" s="44"/>
      <c r="K39" s="4"/>
      <c r="L39" s="4"/>
      <c r="M39" s="4"/>
      <c r="N39" s="102">
        <f t="shared" si="1"/>
        <v>8406</v>
      </c>
      <c r="O39" s="128">
        <f t="shared" si="0"/>
        <v>8406</v>
      </c>
      <c r="P39" s="144"/>
    </row>
    <row r="40" spans="1:16" ht="15.75" x14ac:dyDescent="0.25">
      <c r="A40" s="7">
        <v>389</v>
      </c>
      <c r="B40" s="4">
        <v>1402</v>
      </c>
      <c r="C40" s="4" t="s">
        <v>479</v>
      </c>
      <c r="D40" s="4" t="s">
        <v>15</v>
      </c>
      <c r="E40" s="103">
        <v>3113</v>
      </c>
      <c r="F40" s="7"/>
      <c r="G40" s="4">
        <v>3113</v>
      </c>
      <c r="H40" s="44"/>
      <c r="I40" s="44"/>
      <c r="J40" s="44"/>
      <c r="K40" s="4"/>
      <c r="L40" s="4"/>
      <c r="M40" s="4"/>
      <c r="N40" s="102">
        <f t="shared" si="1"/>
        <v>3113</v>
      </c>
      <c r="O40" s="128">
        <f t="shared" si="0"/>
        <v>3113</v>
      </c>
      <c r="P40" s="144"/>
    </row>
    <row r="41" spans="1:16" ht="15.75" x14ac:dyDescent="0.25">
      <c r="A41" s="7">
        <v>396</v>
      </c>
      <c r="B41" s="4">
        <v>1402</v>
      </c>
      <c r="C41" s="4" t="s">
        <v>479</v>
      </c>
      <c r="D41" s="4" t="s">
        <v>15</v>
      </c>
      <c r="E41" s="103">
        <v>9058</v>
      </c>
      <c r="F41" s="7"/>
      <c r="G41" s="4">
        <v>9058</v>
      </c>
      <c r="H41" s="44"/>
      <c r="I41" s="44"/>
      <c r="J41" s="44"/>
      <c r="K41" s="4"/>
      <c r="L41" s="4"/>
      <c r="M41" s="4"/>
      <c r="N41" s="102">
        <f t="shared" si="1"/>
        <v>9058</v>
      </c>
      <c r="O41" s="128">
        <f t="shared" si="0"/>
        <v>9058</v>
      </c>
      <c r="P41" s="144"/>
    </row>
    <row r="42" spans="1:16" ht="15.75" x14ac:dyDescent="0.25">
      <c r="A42" s="7">
        <v>402</v>
      </c>
      <c r="B42" s="4">
        <v>1402</v>
      </c>
      <c r="C42" s="4" t="s">
        <v>481</v>
      </c>
      <c r="D42" s="4" t="s">
        <v>15</v>
      </c>
      <c r="E42" s="103">
        <v>14373</v>
      </c>
      <c r="F42" s="7"/>
      <c r="G42" s="4">
        <v>14373</v>
      </c>
      <c r="H42" s="44"/>
      <c r="I42" s="44"/>
      <c r="J42" s="44"/>
      <c r="K42" s="4"/>
      <c r="L42" s="4"/>
      <c r="M42" s="4"/>
      <c r="N42" s="102">
        <f t="shared" si="1"/>
        <v>14373</v>
      </c>
      <c r="O42" s="128">
        <f t="shared" si="0"/>
        <v>14373</v>
      </c>
      <c r="P42" s="144"/>
    </row>
    <row r="43" spans="1:16" ht="15.75" x14ac:dyDescent="0.25">
      <c r="A43" s="7" t="s">
        <v>482</v>
      </c>
      <c r="B43" s="4">
        <v>1402</v>
      </c>
      <c r="C43" s="4" t="s">
        <v>483</v>
      </c>
      <c r="D43" s="4" t="s">
        <v>15</v>
      </c>
      <c r="E43" s="103">
        <v>6196</v>
      </c>
      <c r="F43" s="7"/>
      <c r="G43" s="4"/>
      <c r="H43" s="44">
        <v>6196</v>
      </c>
      <c r="I43" s="44"/>
      <c r="J43" s="44"/>
      <c r="K43" s="4"/>
      <c r="L43" s="4"/>
      <c r="M43" s="4"/>
      <c r="N43" s="102">
        <f t="shared" si="1"/>
        <v>6196</v>
      </c>
      <c r="O43" s="128">
        <f t="shared" si="0"/>
        <v>6196</v>
      </c>
      <c r="P43" s="144"/>
    </row>
    <row r="44" spans="1:16" ht="15.75" x14ac:dyDescent="0.25">
      <c r="A44" s="7" t="s">
        <v>484</v>
      </c>
      <c r="B44" s="4">
        <v>1402</v>
      </c>
      <c r="C44" s="4" t="s">
        <v>483</v>
      </c>
      <c r="D44" s="4" t="s">
        <v>15</v>
      </c>
      <c r="E44" s="103">
        <v>4143</v>
      </c>
      <c r="F44" s="7"/>
      <c r="G44" s="4"/>
      <c r="H44" s="44">
        <v>4143</v>
      </c>
      <c r="I44" s="44"/>
      <c r="J44" s="44"/>
      <c r="K44" s="4"/>
      <c r="L44" s="4"/>
      <c r="M44" s="4"/>
      <c r="N44" s="102">
        <f t="shared" si="1"/>
        <v>4143</v>
      </c>
      <c r="O44" s="128">
        <f t="shared" si="0"/>
        <v>4143</v>
      </c>
      <c r="P44" s="144"/>
    </row>
    <row r="45" spans="1:16" ht="15.75" x14ac:dyDescent="0.25">
      <c r="A45" s="7" t="s">
        <v>485</v>
      </c>
      <c r="B45" s="4">
        <v>1402</v>
      </c>
      <c r="C45" s="4" t="s">
        <v>486</v>
      </c>
      <c r="D45" s="4" t="s">
        <v>15</v>
      </c>
      <c r="E45" s="103">
        <v>5208</v>
      </c>
      <c r="F45" s="7"/>
      <c r="G45" s="4">
        <v>5208</v>
      </c>
      <c r="H45" s="44"/>
      <c r="I45" s="44"/>
      <c r="J45" s="44"/>
      <c r="K45" s="4"/>
      <c r="L45" s="4"/>
      <c r="M45" s="4"/>
      <c r="N45" s="102">
        <f t="shared" si="1"/>
        <v>5208</v>
      </c>
      <c r="O45" s="128">
        <f t="shared" si="0"/>
        <v>5208</v>
      </c>
      <c r="P45" s="144"/>
    </row>
    <row r="46" spans="1:16" ht="15.75" x14ac:dyDescent="0.25">
      <c r="A46" s="7" t="s">
        <v>487</v>
      </c>
      <c r="B46" s="4">
        <v>1402</v>
      </c>
      <c r="C46" s="4" t="s">
        <v>488</v>
      </c>
      <c r="D46" s="4" t="s">
        <v>15</v>
      </c>
      <c r="E46" s="103">
        <v>10054</v>
      </c>
      <c r="F46" s="7"/>
      <c r="G46" s="4">
        <v>10054</v>
      </c>
      <c r="H46" s="44"/>
      <c r="I46" s="44"/>
      <c r="J46" s="44"/>
      <c r="K46" s="4"/>
      <c r="L46" s="4"/>
      <c r="M46" s="4"/>
      <c r="N46" s="102">
        <f t="shared" si="1"/>
        <v>10054</v>
      </c>
      <c r="O46" s="128">
        <f t="shared" si="0"/>
        <v>10054</v>
      </c>
      <c r="P46" s="144"/>
    </row>
    <row r="47" spans="1:16" ht="15.75" x14ac:dyDescent="0.25">
      <c r="A47" s="7">
        <v>1366</v>
      </c>
      <c r="B47" s="4">
        <v>1402</v>
      </c>
      <c r="C47" s="4" t="s">
        <v>472</v>
      </c>
      <c r="D47" s="4" t="s">
        <v>15</v>
      </c>
      <c r="E47" s="103">
        <v>71341</v>
      </c>
      <c r="F47" s="7">
        <v>71341</v>
      </c>
      <c r="G47" s="4"/>
      <c r="H47" s="44"/>
      <c r="I47" s="44"/>
      <c r="J47" s="44"/>
      <c r="K47" s="4"/>
      <c r="L47" s="4"/>
      <c r="M47" s="4"/>
      <c r="N47" s="102">
        <f t="shared" si="1"/>
        <v>71341</v>
      </c>
      <c r="O47" s="128">
        <f t="shared" si="0"/>
        <v>71341</v>
      </c>
      <c r="P47" s="144"/>
    </row>
    <row r="48" spans="1:16" ht="15.75" x14ac:dyDescent="0.25">
      <c r="A48" s="7">
        <v>1367</v>
      </c>
      <c r="B48" s="4">
        <v>1402</v>
      </c>
      <c r="C48" s="4" t="s">
        <v>473</v>
      </c>
      <c r="D48" s="4" t="s">
        <v>15</v>
      </c>
      <c r="E48" s="103">
        <v>118453</v>
      </c>
      <c r="F48" s="7">
        <v>118453</v>
      </c>
      <c r="G48" s="4"/>
      <c r="H48" s="44"/>
      <c r="I48" s="44"/>
      <c r="J48" s="44"/>
      <c r="K48" s="4"/>
      <c r="L48" s="4"/>
      <c r="M48" s="4"/>
      <c r="N48" s="102">
        <f t="shared" si="1"/>
        <v>118453</v>
      </c>
      <c r="O48" s="128">
        <f t="shared" si="0"/>
        <v>118453</v>
      </c>
      <c r="P48" s="144"/>
    </row>
    <row r="49" spans="1:16" ht="15.75" x14ac:dyDescent="0.25">
      <c r="A49" s="7" t="s">
        <v>474</v>
      </c>
      <c r="B49" s="4">
        <v>1402</v>
      </c>
      <c r="C49" s="4" t="s">
        <v>475</v>
      </c>
      <c r="D49" s="4" t="s">
        <v>15</v>
      </c>
      <c r="E49" s="103">
        <v>154786</v>
      </c>
      <c r="F49" s="7">
        <v>154786</v>
      </c>
      <c r="G49" s="4"/>
      <c r="H49" s="44"/>
      <c r="I49" s="44"/>
      <c r="J49" s="44"/>
      <c r="K49" s="4"/>
      <c r="L49" s="4"/>
      <c r="M49" s="4"/>
      <c r="N49" s="102">
        <f t="shared" si="1"/>
        <v>154786</v>
      </c>
      <c r="O49" s="128">
        <f t="shared" si="0"/>
        <v>154786</v>
      </c>
      <c r="P49" s="144"/>
    </row>
    <row r="50" spans="1:16" ht="15.75" x14ac:dyDescent="0.25">
      <c r="A50" s="7">
        <v>2138</v>
      </c>
      <c r="B50" s="4">
        <v>1402</v>
      </c>
      <c r="C50" s="4" t="s">
        <v>476</v>
      </c>
      <c r="D50" s="4" t="s">
        <v>15</v>
      </c>
      <c r="E50" s="103">
        <v>200750</v>
      </c>
      <c r="F50" s="7">
        <v>192439</v>
      </c>
      <c r="G50" s="4"/>
      <c r="H50" s="44"/>
      <c r="I50" s="44"/>
      <c r="J50" s="44"/>
      <c r="K50" s="4"/>
      <c r="L50" s="4">
        <v>6218</v>
      </c>
      <c r="M50" s="4">
        <v>2093</v>
      </c>
      <c r="N50" s="102">
        <f t="shared" si="1"/>
        <v>198657</v>
      </c>
      <c r="O50" s="128">
        <f t="shared" si="0"/>
        <v>200750</v>
      </c>
      <c r="P50" s="144" t="s">
        <v>586</v>
      </c>
    </row>
    <row r="51" spans="1:16" ht="15.75" x14ac:dyDescent="0.25">
      <c r="A51" s="7">
        <v>2375</v>
      </c>
      <c r="B51" s="4">
        <v>1600</v>
      </c>
      <c r="C51" s="4" t="s">
        <v>489</v>
      </c>
      <c r="D51" s="4" t="s">
        <v>15</v>
      </c>
      <c r="E51" s="103">
        <v>33055</v>
      </c>
      <c r="F51" s="7">
        <v>33055</v>
      </c>
      <c r="G51" s="4"/>
      <c r="H51" s="44"/>
      <c r="I51" s="44"/>
      <c r="J51" s="4"/>
      <c r="K51" s="4"/>
      <c r="L51" s="4"/>
      <c r="M51" s="4"/>
      <c r="N51" s="102">
        <f t="shared" si="1"/>
        <v>33055</v>
      </c>
      <c r="O51" s="128">
        <f t="shared" si="0"/>
        <v>33055</v>
      </c>
      <c r="P51" s="144"/>
    </row>
    <row r="52" spans="1:16" ht="15.75" x14ac:dyDescent="0.25">
      <c r="A52" s="7">
        <v>2376</v>
      </c>
      <c r="B52" s="4" t="s">
        <v>575</v>
      </c>
      <c r="C52" s="4" t="s">
        <v>489</v>
      </c>
      <c r="D52" s="4" t="s">
        <v>15</v>
      </c>
      <c r="E52" s="103">
        <v>18</v>
      </c>
      <c r="F52" s="7">
        <v>18</v>
      </c>
      <c r="G52" s="4"/>
      <c r="H52" s="44"/>
      <c r="I52" s="44"/>
      <c r="J52" s="4"/>
      <c r="K52" s="4"/>
      <c r="L52" s="4"/>
      <c r="M52" s="4"/>
      <c r="N52" s="102">
        <f t="shared" si="1"/>
        <v>18</v>
      </c>
      <c r="O52" s="128">
        <f t="shared" si="0"/>
        <v>18</v>
      </c>
      <c r="P52" s="144"/>
    </row>
    <row r="53" spans="1:16" ht="15.75" x14ac:dyDescent="0.25">
      <c r="A53" s="7">
        <v>2377</v>
      </c>
      <c r="B53" s="4" t="s">
        <v>575</v>
      </c>
      <c r="C53" s="4" t="s">
        <v>489</v>
      </c>
      <c r="D53" s="4" t="s">
        <v>15</v>
      </c>
      <c r="E53" s="103">
        <v>6792</v>
      </c>
      <c r="F53" s="7">
        <v>6792</v>
      </c>
      <c r="G53" s="4"/>
      <c r="H53" s="44"/>
      <c r="I53" s="44"/>
      <c r="J53" s="4"/>
      <c r="K53" s="4"/>
      <c r="L53" s="4"/>
      <c r="M53" s="4"/>
      <c r="N53" s="102">
        <f t="shared" si="1"/>
        <v>6792</v>
      </c>
      <c r="O53" s="128">
        <f t="shared" si="0"/>
        <v>6792</v>
      </c>
      <c r="P53" s="144"/>
    </row>
    <row r="54" spans="1:16" ht="15.75" x14ac:dyDescent="0.25">
      <c r="A54" s="7">
        <v>2378</v>
      </c>
      <c r="B54" s="4">
        <v>1600</v>
      </c>
      <c r="C54" s="4" t="s">
        <v>489</v>
      </c>
      <c r="D54" s="4" t="s">
        <v>15</v>
      </c>
      <c r="E54" s="103">
        <v>6408</v>
      </c>
      <c r="F54" s="7">
        <v>6408</v>
      </c>
      <c r="G54" s="4"/>
      <c r="H54" s="44"/>
      <c r="I54" s="44"/>
      <c r="J54" s="4"/>
      <c r="K54" s="4"/>
      <c r="L54" s="4"/>
      <c r="M54" s="4"/>
      <c r="N54" s="102">
        <f t="shared" si="1"/>
        <v>6408</v>
      </c>
      <c r="O54" s="128">
        <f t="shared" si="0"/>
        <v>6408</v>
      </c>
      <c r="P54" s="144"/>
    </row>
    <row r="55" spans="1:16" ht="15.75" x14ac:dyDescent="0.25">
      <c r="A55" s="7">
        <v>2379</v>
      </c>
      <c r="B55" s="4" t="s">
        <v>575</v>
      </c>
      <c r="C55" s="4" t="s">
        <v>489</v>
      </c>
      <c r="D55" s="4" t="s">
        <v>15</v>
      </c>
      <c r="E55" s="103">
        <v>6477</v>
      </c>
      <c r="F55" s="7">
        <v>6477</v>
      </c>
      <c r="G55" s="4"/>
      <c r="H55" s="44"/>
      <c r="I55" s="44"/>
      <c r="J55" s="4"/>
      <c r="K55" s="4"/>
      <c r="L55" s="4"/>
      <c r="M55" s="4"/>
      <c r="N55" s="102">
        <f t="shared" si="1"/>
        <v>6477</v>
      </c>
      <c r="O55" s="128">
        <f t="shared" si="0"/>
        <v>6477</v>
      </c>
      <c r="P55" s="144"/>
    </row>
    <row r="56" spans="1:16" ht="15.75" x14ac:dyDescent="0.25">
      <c r="A56" s="7">
        <v>2380</v>
      </c>
      <c r="B56" s="4" t="s">
        <v>575</v>
      </c>
      <c r="C56" s="4" t="s">
        <v>489</v>
      </c>
      <c r="D56" s="4" t="s">
        <v>15</v>
      </c>
      <c r="E56" s="103">
        <v>2677</v>
      </c>
      <c r="F56" s="7">
        <v>2677</v>
      </c>
      <c r="G56" s="4"/>
      <c r="H56" s="44"/>
      <c r="I56" s="44"/>
      <c r="J56" s="4"/>
      <c r="K56" s="4"/>
      <c r="L56" s="4"/>
      <c r="M56" s="4"/>
      <c r="N56" s="102">
        <f t="shared" si="1"/>
        <v>2677</v>
      </c>
      <c r="O56" s="128">
        <f t="shared" si="0"/>
        <v>2677</v>
      </c>
      <c r="P56" s="144"/>
    </row>
    <row r="57" spans="1:16" ht="15.75" x14ac:dyDescent="0.25">
      <c r="A57" s="7">
        <v>2381</v>
      </c>
      <c r="B57" s="4" t="s">
        <v>575</v>
      </c>
      <c r="C57" s="4" t="s">
        <v>489</v>
      </c>
      <c r="D57" s="4" t="s">
        <v>15</v>
      </c>
      <c r="E57" s="103">
        <v>4336</v>
      </c>
      <c r="F57" s="7">
        <v>4336</v>
      </c>
      <c r="G57" s="4"/>
      <c r="H57" s="44"/>
      <c r="I57" s="44"/>
      <c r="J57" s="4"/>
      <c r="K57" s="4"/>
      <c r="L57" s="4"/>
      <c r="M57" s="4"/>
      <c r="N57" s="102">
        <f t="shared" si="1"/>
        <v>4336</v>
      </c>
      <c r="O57" s="128">
        <f t="shared" si="0"/>
        <v>4336</v>
      </c>
      <c r="P57" s="144"/>
    </row>
    <row r="58" spans="1:16" ht="15.75" x14ac:dyDescent="0.25">
      <c r="A58" s="7">
        <v>2382</v>
      </c>
      <c r="B58" s="4" t="s">
        <v>575</v>
      </c>
      <c r="C58" s="4" t="s">
        <v>489</v>
      </c>
      <c r="D58" s="4" t="s">
        <v>15</v>
      </c>
      <c r="E58" s="103">
        <v>3177</v>
      </c>
      <c r="F58" s="7">
        <v>2791</v>
      </c>
      <c r="G58" s="4"/>
      <c r="H58" s="44"/>
      <c r="I58" s="44"/>
      <c r="J58" s="4">
        <v>386</v>
      </c>
      <c r="K58" s="4"/>
      <c r="L58" s="4"/>
      <c r="M58" s="4"/>
      <c r="N58" s="102">
        <f t="shared" si="1"/>
        <v>2791</v>
      </c>
      <c r="O58" s="128">
        <f t="shared" si="0"/>
        <v>3177</v>
      </c>
      <c r="P58" s="144" t="s">
        <v>585</v>
      </c>
    </row>
    <row r="59" spans="1:16" ht="15.75" x14ac:dyDescent="0.25">
      <c r="A59" s="7">
        <v>2383</v>
      </c>
      <c r="B59" s="4">
        <v>1605</v>
      </c>
      <c r="C59" s="4" t="s">
        <v>489</v>
      </c>
      <c r="D59" s="4" t="s">
        <v>490</v>
      </c>
      <c r="E59" s="103">
        <v>155</v>
      </c>
      <c r="F59" s="7">
        <v>111</v>
      </c>
      <c r="G59" s="4"/>
      <c r="H59" s="44"/>
      <c r="I59" s="44"/>
      <c r="J59" s="4">
        <v>44</v>
      </c>
      <c r="K59" s="4"/>
      <c r="L59" s="4"/>
      <c r="M59" s="4"/>
      <c r="N59" s="102">
        <f t="shared" si="1"/>
        <v>111</v>
      </c>
      <c r="O59" s="128">
        <f t="shared" si="0"/>
        <v>155</v>
      </c>
      <c r="P59" s="144" t="s">
        <v>585</v>
      </c>
    </row>
    <row r="60" spans="1:16" ht="15.75" x14ac:dyDescent="0.25">
      <c r="A60" s="7">
        <v>2384</v>
      </c>
      <c r="B60" s="4" t="s">
        <v>575</v>
      </c>
      <c r="C60" s="4" t="s">
        <v>489</v>
      </c>
      <c r="D60" s="4" t="s">
        <v>15</v>
      </c>
      <c r="E60" s="103">
        <v>1148</v>
      </c>
      <c r="F60" s="7">
        <v>1148</v>
      </c>
      <c r="G60" s="4"/>
      <c r="H60" s="44"/>
      <c r="I60" s="44"/>
      <c r="J60" s="4"/>
      <c r="K60" s="4"/>
      <c r="L60" s="4"/>
      <c r="M60" s="4"/>
      <c r="N60" s="102">
        <f t="shared" si="1"/>
        <v>1148</v>
      </c>
      <c r="O60" s="128">
        <f t="shared" si="0"/>
        <v>1148</v>
      </c>
      <c r="P60" s="144"/>
    </row>
    <row r="61" spans="1:16" ht="15.75" x14ac:dyDescent="0.25">
      <c r="A61" s="7">
        <v>2385</v>
      </c>
      <c r="B61" s="4">
        <v>1600</v>
      </c>
      <c r="C61" s="4" t="s">
        <v>489</v>
      </c>
      <c r="D61" s="4" t="s">
        <v>15</v>
      </c>
      <c r="E61" s="103">
        <v>3052</v>
      </c>
      <c r="F61" s="7">
        <v>3052</v>
      </c>
      <c r="G61" s="4"/>
      <c r="H61" s="44"/>
      <c r="I61" s="44"/>
      <c r="J61" s="4"/>
      <c r="K61" s="4"/>
      <c r="L61" s="4"/>
      <c r="M61" s="4"/>
      <c r="N61" s="102">
        <f t="shared" si="1"/>
        <v>3052</v>
      </c>
      <c r="O61" s="128">
        <f t="shared" si="0"/>
        <v>3052</v>
      </c>
      <c r="P61" s="144"/>
    </row>
    <row r="62" spans="1:16" ht="15.75" x14ac:dyDescent="0.25">
      <c r="A62" s="7">
        <v>2386</v>
      </c>
      <c r="B62" s="4">
        <v>1600</v>
      </c>
      <c r="C62" s="4" t="s">
        <v>489</v>
      </c>
      <c r="D62" s="4" t="s">
        <v>15</v>
      </c>
      <c r="E62" s="103">
        <v>3242</v>
      </c>
      <c r="F62" s="7">
        <v>3242</v>
      </c>
      <c r="G62" s="4"/>
      <c r="H62" s="44"/>
      <c r="I62" s="44"/>
      <c r="J62" s="4"/>
      <c r="K62" s="4"/>
      <c r="L62" s="4"/>
      <c r="M62" s="4"/>
      <c r="N62" s="102">
        <f t="shared" si="1"/>
        <v>3242</v>
      </c>
      <c r="O62" s="128">
        <f t="shared" si="0"/>
        <v>3242</v>
      </c>
      <c r="P62" s="144"/>
    </row>
    <row r="63" spans="1:16" ht="15.75" x14ac:dyDescent="0.25">
      <c r="A63" s="7">
        <v>2387</v>
      </c>
      <c r="B63" s="4">
        <v>1600</v>
      </c>
      <c r="C63" s="4" t="s">
        <v>489</v>
      </c>
      <c r="D63" s="4" t="s">
        <v>15</v>
      </c>
      <c r="E63" s="103">
        <v>3789</v>
      </c>
      <c r="F63" s="7">
        <v>3740</v>
      </c>
      <c r="G63" s="4"/>
      <c r="H63" s="44"/>
      <c r="I63" s="44"/>
      <c r="J63" s="4">
        <v>49</v>
      </c>
      <c r="K63" s="4"/>
      <c r="L63" s="4"/>
      <c r="M63" s="4"/>
      <c r="N63" s="102">
        <f t="shared" si="1"/>
        <v>3740</v>
      </c>
      <c r="O63" s="128">
        <f t="shared" si="0"/>
        <v>3789</v>
      </c>
      <c r="P63" s="144" t="s">
        <v>585</v>
      </c>
    </row>
    <row r="64" spans="1:16" ht="15.75" x14ac:dyDescent="0.25">
      <c r="A64" s="7">
        <v>2388</v>
      </c>
      <c r="B64" s="4">
        <v>1600</v>
      </c>
      <c r="C64" s="4" t="s">
        <v>489</v>
      </c>
      <c r="D64" s="4" t="s">
        <v>15</v>
      </c>
      <c r="E64" s="103">
        <v>7801</v>
      </c>
      <c r="F64" s="7">
        <v>7699</v>
      </c>
      <c r="G64" s="4"/>
      <c r="H64" s="44"/>
      <c r="I64" s="44"/>
      <c r="J64" s="4">
        <v>102</v>
      </c>
      <c r="K64" s="4"/>
      <c r="L64" s="4"/>
      <c r="M64" s="4"/>
      <c r="N64" s="102">
        <f t="shared" si="1"/>
        <v>7699</v>
      </c>
      <c r="O64" s="128">
        <f t="shared" si="0"/>
        <v>7801</v>
      </c>
      <c r="P64" s="144" t="s">
        <v>585</v>
      </c>
    </row>
    <row r="65" spans="1:16" ht="15.75" x14ac:dyDescent="0.25">
      <c r="A65" s="7">
        <v>2390</v>
      </c>
      <c r="B65" s="4" t="s">
        <v>575</v>
      </c>
      <c r="C65" s="4" t="s">
        <v>489</v>
      </c>
      <c r="D65" s="4" t="s">
        <v>15</v>
      </c>
      <c r="E65" s="103">
        <v>962</v>
      </c>
      <c r="F65" s="7">
        <v>901</v>
      </c>
      <c r="G65" s="4"/>
      <c r="H65" s="44"/>
      <c r="I65" s="44"/>
      <c r="J65" s="4">
        <v>61</v>
      </c>
      <c r="K65" s="4"/>
      <c r="L65" s="4"/>
      <c r="M65" s="4"/>
      <c r="N65" s="102">
        <f t="shared" si="1"/>
        <v>901</v>
      </c>
      <c r="O65" s="128">
        <f t="shared" si="0"/>
        <v>962</v>
      </c>
      <c r="P65" s="144" t="s">
        <v>585</v>
      </c>
    </row>
    <row r="66" spans="1:16" ht="15.75" x14ac:dyDescent="0.25">
      <c r="A66" s="7">
        <v>2391</v>
      </c>
      <c r="B66" s="4">
        <v>1600</v>
      </c>
      <c r="C66" s="4" t="s">
        <v>489</v>
      </c>
      <c r="D66" s="4" t="s">
        <v>15</v>
      </c>
      <c r="E66" s="103">
        <v>1604</v>
      </c>
      <c r="F66" s="7">
        <v>1488</v>
      </c>
      <c r="G66" s="4"/>
      <c r="H66" s="44"/>
      <c r="I66" s="44"/>
      <c r="J66" s="4">
        <v>116</v>
      </c>
      <c r="K66" s="4"/>
      <c r="L66" s="4"/>
      <c r="M66" s="4"/>
      <c r="N66" s="102">
        <f t="shared" si="1"/>
        <v>1488</v>
      </c>
      <c r="O66" s="128">
        <f t="shared" si="0"/>
        <v>1604</v>
      </c>
      <c r="P66" s="144" t="s">
        <v>585</v>
      </c>
    </row>
    <row r="67" spans="1:16" ht="15.75" x14ac:dyDescent="0.25">
      <c r="A67" s="7">
        <v>2392</v>
      </c>
      <c r="B67" s="4" t="s">
        <v>575</v>
      </c>
      <c r="C67" s="4" t="s">
        <v>489</v>
      </c>
      <c r="D67" s="4" t="s">
        <v>15</v>
      </c>
      <c r="E67" s="103">
        <v>1549</v>
      </c>
      <c r="F67" s="7">
        <v>1445</v>
      </c>
      <c r="G67" s="4"/>
      <c r="H67" s="44"/>
      <c r="I67" s="44"/>
      <c r="J67" s="4">
        <v>104</v>
      </c>
      <c r="K67" s="4"/>
      <c r="L67" s="4"/>
      <c r="M67" s="4"/>
      <c r="N67" s="102">
        <f t="shared" si="1"/>
        <v>1445</v>
      </c>
      <c r="O67" s="128">
        <f t="shared" si="0"/>
        <v>1549</v>
      </c>
      <c r="P67" s="144" t="s">
        <v>585</v>
      </c>
    </row>
    <row r="68" spans="1:16" ht="15.75" x14ac:dyDescent="0.25">
      <c r="A68" s="7">
        <v>2393</v>
      </c>
      <c r="B68" s="4" t="s">
        <v>575</v>
      </c>
      <c r="C68" s="4" t="s">
        <v>489</v>
      </c>
      <c r="D68" s="4" t="s">
        <v>15</v>
      </c>
      <c r="E68" s="103">
        <v>1643</v>
      </c>
      <c r="F68" s="7">
        <v>1549</v>
      </c>
      <c r="G68" s="4"/>
      <c r="H68" s="44"/>
      <c r="I68" s="44"/>
      <c r="J68" s="4">
        <v>94</v>
      </c>
      <c r="K68" s="4"/>
      <c r="L68" s="4"/>
      <c r="M68" s="4"/>
      <c r="N68" s="102">
        <f t="shared" si="1"/>
        <v>1549</v>
      </c>
      <c r="O68" s="128">
        <f t="shared" si="0"/>
        <v>1643</v>
      </c>
      <c r="P68" s="144" t="s">
        <v>585</v>
      </c>
    </row>
    <row r="69" spans="1:16" ht="15.75" x14ac:dyDescent="0.25">
      <c r="A69" s="7">
        <v>2394</v>
      </c>
      <c r="B69" s="4">
        <v>1600</v>
      </c>
      <c r="C69" s="4" t="s">
        <v>489</v>
      </c>
      <c r="D69" s="4" t="s">
        <v>15</v>
      </c>
      <c r="E69" s="103">
        <v>1521</v>
      </c>
      <c r="F69" s="7">
        <v>1460</v>
      </c>
      <c r="G69" s="4"/>
      <c r="H69" s="44"/>
      <c r="I69" s="44"/>
      <c r="J69" s="4">
        <v>61</v>
      </c>
      <c r="K69" s="4"/>
      <c r="L69" s="4"/>
      <c r="M69" s="4"/>
      <c r="N69" s="102">
        <f t="shared" si="1"/>
        <v>1460</v>
      </c>
      <c r="O69" s="128">
        <f t="shared" si="0"/>
        <v>1521</v>
      </c>
      <c r="P69" s="144" t="s">
        <v>585</v>
      </c>
    </row>
    <row r="70" spans="1:16" ht="15.75" x14ac:dyDescent="0.25">
      <c r="A70" s="7">
        <v>2395</v>
      </c>
      <c r="B70" s="4" t="s">
        <v>575</v>
      </c>
      <c r="C70" s="4" t="s">
        <v>489</v>
      </c>
      <c r="D70" s="4" t="s">
        <v>15</v>
      </c>
      <c r="E70" s="103">
        <v>14037</v>
      </c>
      <c r="F70" s="7">
        <v>13628</v>
      </c>
      <c r="G70" s="4"/>
      <c r="H70" s="44"/>
      <c r="I70" s="44"/>
      <c r="J70" s="4">
        <v>409</v>
      </c>
      <c r="K70" s="4"/>
      <c r="L70" s="4"/>
      <c r="M70" s="4"/>
      <c r="N70" s="102">
        <f t="shared" si="1"/>
        <v>13628</v>
      </c>
      <c r="O70" s="128">
        <f t="shared" si="0"/>
        <v>14037</v>
      </c>
      <c r="P70" s="144" t="s">
        <v>585</v>
      </c>
    </row>
    <row r="71" spans="1:16" ht="15.75" x14ac:dyDescent="0.25">
      <c r="A71" s="7">
        <v>2396</v>
      </c>
      <c r="B71" s="4" t="s">
        <v>575</v>
      </c>
      <c r="C71" s="4" t="s">
        <v>489</v>
      </c>
      <c r="D71" s="4" t="s">
        <v>15</v>
      </c>
      <c r="E71" s="103">
        <v>3093</v>
      </c>
      <c r="F71" s="7">
        <v>3093</v>
      </c>
      <c r="G71" s="4"/>
      <c r="H71" s="44"/>
      <c r="I71" s="44"/>
      <c r="J71" s="4"/>
      <c r="K71" s="4"/>
      <c r="L71" s="4"/>
      <c r="M71" s="4"/>
      <c r="N71" s="102">
        <f t="shared" si="1"/>
        <v>3093</v>
      </c>
      <c r="O71" s="128">
        <f t="shared" si="0"/>
        <v>3093</v>
      </c>
      <c r="P71" s="144"/>
    </row>
    <row r="72" spans="1:16" ht="15.75" x14ac:dyDescent="0.25">
      <c r="A72" s="7">
        <v>2445</v>
      </c>
      <c r="B72" s="4">
        <v>1600</v>
      </c>
      <c r="C72" s="4" t="s">
        <v>489</v>
      </c>
      <c r="D72" s="4" t="s">
        <v>15</v>
      </c>
      <c r="E72" s="103">
        <v>2106</v>
      </c>
      <c r="F72" s="7">
        <v>1890</v>
      </c>
      <c r="G72" s="4"/>
      <c r="H72" s="44"/>
      <c r="I72" s="44"/>
      <c r="J72" s="4">
        <v>216</v>
      </c>
      <c r="K72" s="4"/>
      <c r="L72" s="4"/>
      <c r="M72" s="4"/>
      <c r="N72" s="102">
        <f t="shared" si="1"/>
        <v>1890</v>
      </c>
      <c r="O72" s="128">
        <f t="shared" si="0"/>
        <v>2106</v>
      </c>
      <c r="P72" s="144" t="s">
        <v>585</v>
      </c>
    </row>
    <row r="73" spans="1:16" ht="15.75" x14ac:dyDescent="0.25">
      <c r="A73" s="7">
        <v>2446</v>
      </c>
      <c r="B73" s="4">
        <v>1600</v>
      </c>
      <c r="C73" s="4" t="s">
        <v>489</v>
      </c>
      <c r="D73" s="4" t="s">
        <v>15</v>
      </c>
      <c r="E73" s="103">
        <v>2881</v>
      </c>
      <c r="F73" s="7">
        <v>2881</v>
      </c>
      <c r="G73" s="4"/>
      <c r="H73" s="44"/>
      <c r="I73" s="44"/>
      <c r="J73" s="4"/>
      <c r="K73" s="4"/>
      <c r="L73" s="4"/>
      <c r="M73" s="4"/>
      <c r="N73" s="102">
        <f t="shared" si="1"/>
        <v>2881</v>
      </c>
      <c r="O73" s="128">
        <f t="shared" si="0"/>
        <v>2881</v>
      </c>
      <c r="P73" s="144"/>
    </row>
    <row r="74" spans="1:16" ht="16.5" thickBot="1" x14ac:dyDescent="0.3">
      <c r="A74" s="8">
        <v>2447</v>
      </c>
      <c r="B74" s="9">
        <v>1600</v>
      </c>
      <c r="C74" s="9" t="s">
        <v>489</v>
      </c>
      <c r="D74" s="9" t="s">
        <v>15</v>
      </c>
      <c r="E74" s="126">
        <v>2111</v>
      </c>
      <c r="F74" s="8">
        <v>2111</v>
      </c>
      <c r="G74" s="9"/>
      <c r="H74" s="52"/>
      <c r="I74" s="52"/>
      <c r="J74" s="9"/>
      <c r="K74" s="9"/>
      <c r="L74" s="9"/>
      <c r="M74" s="9"/>
      <c r="N74" s="137">
        <f t="shared" si="1"/>
        <v>2111</v>
      </c>
      <c r="O74" s="138">
        <f t="shared" si="0"/>
        <v>2111</v>
      </c>
      <c r="P74" s="145"/>
    </row>
    <row r="75" spans="1:16" ht="16.5" thickBot="1" x14ac:dyDescent="0.3">
      <c r="D75" s="60" t="s">
        <v>26</v>
      </c>
      <c r="E75" s="133">
        <f t="shared" ref="E75:O75" si="2">SUM(E10:E74)</f>
        <v>3544487</v>
      </c>
      <c r="F75" s="134">
        <f t="shared" si="2"/>
        <v>3113981</v>
      </c>
      <c r="G75" s="135">
        <f t="shared" si="2"/>
        <v>193227</v>
      </c>
      <c r="H75" s="135">
        <f t="shared" si="2"/>
        <v>211852</v>
      </c>
      <c r="I75" s="135">
        <f t="shared" si="2"/>
        <v>1586</v>
      </c>
      <c r="J75" s="135">
        <f t="shared" si="2"/>
        <v>12478</v>
      </c>
      <c r="K75" s="135">
        <f t="shared" si="2"/>
        <v>3052</v>
      </c>
      <c r="L75" s="135">
        <f t="shared" si="2"/>
        <v>6218</v>
      </c>
      <c r="M75" s="135">
        <f>SUM(M10:M74)</f>
        <v>2093</v>
      </c>
      <c r="N75" s="87">
        <f t="shared" si="2"/>
        <v>3526864</v>
      </c>
      <c r="O75" s="136">
        <f t="shared" si="2"/>
        <v>3544487</v>
      </c>
    </row>
    <row r="78" spans="1:16" x14ac:dyDescent="0.25">
      <c r="B78" s="148" t="s">
        <v>587</v>
      </c>
    </row>
    <row r="79" spans="1:16" x14ac:dyDescent="0.25">
      <c r="C79" t="s">
        <v>606</v>
      </c>
    </row>
    <row r="80" spans="1:16" x14ac:dyDescent="0.25">
      <c r="C80" t="s">
        <v>616</v>
      </c>
    </row>
  </sheetData>
  <printOptions horizontalCentered="1" verticalCentered="1"/>
  <pageMargins left="0.31496062992125984" right="0.31496062992125984" top="0.94488188976377963" bottom="0.35433070866141736" header="0.31496062992125984" footer="0.31496062992125984"/>
  <pageSetup paperSize="9" scale="85" orientation="landscape" r:id="rId1"/>
  <headerFooter>
    <oddHeader>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pane ySplit="9" topLeftCell="A10" activePane="bottomLeft" state="frozen"/>
      <selection pane="bottomLeft" activeCell="I27" sqref="I27"/>
    </sheetView>
  </sheetViews>
  <sheetFormatPr defaultRowHeight="15.75" x14ac:dyDescent="0.25"/>
  <cols>
    <col min="2" max="2" width="12.28515625" customWidth="1"/>
    <col min="4" max="4" width="11.140625" customWidth="1"/>
    <col min="10" max="10" width="11.5703125" customWidth="1"/>
    <col min="11" max="11" width="10.42578125" style="55" customWidth="1"/>
    <col min="12" max="12" width="10.7109375" style="1" customWidth="1"/>
  </cols>
  <sheetData>
    <row r="1" spans="1:12" ht="21" x14ac:dyDescent="0.35">
      <c r="D1" s="22" t="s">
        <v>597</v>
      </c>
    </row>
    <row r="3" spans="1:12" ht="21.75" thickBot="1" x14ac:dyDescent="0.4">
      <c r="D3" s="22" t="s">
        <v>618</v>
      </c>
      <c r="E3" s="22"/>
      <c r="F3" s="23"/>
    </row>
    <row r="4" spans="1:12" x14ac:dyDescent="0.25">
      <c r="A4" s="10"/>
      <c r="B4" s="89" t="s">
        <v>8</v>
      </c>
      <c r="C4" s="11"/>
      <c r="D4" s="11"/>
      <c r="E4" s="12"/>
      <c r="F4" s="10"/>
      <c r="G4" s="90" t="s">
        <v>571</v>
      </c>
      <c r="H4" s="11"/>
      <c r="I4" s="11"/>
      <c r="J4" s="50"/>
      <c r="K4" s="190"/>
      <c r="L4" s="94"/>
    </row>
    <row r="5" spans="1:12" x14ac:dyDescent="0.25">
      <c r="A5" s="14"/>
      <c r="B5" s="13"/>
      <c r="C5" s="13"/>
      <c r="D5" s="13"/>
      <c r="E5" s="20"/>
      <c r="F5" s="14"/>
      <c r="G5" s="13"/>
      <c r="H5" s="13"/>
      <c r="I5" s="13"/>
      <c r="J5" s="62"/>
      <c r="K5" s="189"/>
      <c r="L5" s="5"/>
    </row>
    <row r="6" spans="1:12" x14ac:dyDescent="0.25">
      <c r="A6" s="15" t="s">
        <v>0</v>
      </c>
      <c r="B6" s="36" t="s">
        <v>0</v>
      </c>
      <c r="C6" s="17" t="s">
        <v>4</v>
      </c>
      <c r="D6" s="17" t="s">
        <v>5</v>
      </c>
      <c r="E6" s="112" t="s">
        <v>7</v>
      </c>
      <c r="F6" s="16" t="s">
        <v>10</v>
      </c>
      <c r="G6" s="18" t="s">
        <v>12</v>
      </c>
      <c r="H6" s="18" t="s">
        <v>12</v>
      </c>
      <c r="I6" s="18" t="s">
        <v>12</v>
      </c>
      <c r="J6" s="107" t="s">
        <v>7</v>
      </c>
      <c r="K6" s="158" t="s">
        <v>7</v>
      </c>
      <c r="L6" s="132" t="s">
        <v>588</v>
      </c>
    </row>
    <row r="7" spans="1:12" x14ac:dyDescent="0.25">
      <c r="A7" s="16" t="s">
        <v>1</v>
      </c>
      <c r="B7" s="32" t="s">
        <v>2</v>
      </c>
      <c r="C7" s="18" t="s">
        <v>1</v>
      </c>
      <c r="D7" s="18" t="s">
        <v>6</v>
      </c>
      <c r="E7" s="113"/>
      <c r="F7" s="16"/>
      <c r="G7" s="18" t="s">
        <v>18</v>
      </c>
      <c r="H7" s="18" t="s">
        <v>19</v>
      </c>
      <c r="I7" s="18" t="s">
        <v>20</v>
      </c>
      <c r="J7" s="110" t="s">
        <v>581</v>
      </c>
      <c r="K7" s="178" t="s">
        <v>580</v>
      </c>
      <c r="L7" s="5"/>
    </row>
    <row r="8" spans="1:12" x14ac:dyDescent="0.25">
      <c r="A8" s="16"/>
      <c r="B8" s="32" t="s">
        <v>3</v>
      </c>
      <c r="C8" s="19"/>
      <c r="D8" s="19"/>
      <c r="E8" s="114" t="s">
        <v>16</v>
      </c>
      <c r="F8" s="16" t="s">
        <v>16</v>
      </c>
      <c r="G8" s="18" t="s">
        <v>16</v>
      </c>
      <c r="H8" s="18" t="s">
        <v>16</v>
      </c>
      <c r="I8" s="18" t="s">
        <v>16</v>
      </c>
      <c r="J8" s="110" t="s">
        <v>16</v>
      </c>
      <c r="K8" s="178" t="s">
        <v>16</v>
      </c>
      <c r="L8" s="5"/>
    </row>
    <row r="9" spans="1:12" ht="16.5" thickBot="1" x14ac:dyDescent="0.3">
      <c r="A9" s="24"/>
      <c r="B9" s="37"/>
      <c r="C9" s="25"/>
      <c r="D9" s="25"/>
      <c r="E9" s="115"/>
      <c r="F9" s="24"/>
      <c r="G9" s="25"/>
      <c r="H9" s="25"/>
      <c r="I9" s="25"/>
      <c r="J9" s="111"/>
      <c r="K9" s="191"/>
      <c r="L9" s="193"/>
    </row>
    <row r="10" spans="1:12" ht="16.5" thickTop="1" x14ac:dyDescent="0.25">
      <c r="A10" s="54" t="s">
        <v>491</v>
      </c>
      <c r="B10" s="39">
        <v>1402</v>
      </c>
      <c r="C10" s="4" t="s">
        <v>496</v>
      </c>
      <c r="D10" s="4" t="s">
        <v>15</v>
      </c>
      <c r="E10" s="103">
        <v>7186</v>
      </c>
      <c r="F10" s="7"/>
      <c r="G10" s="17">
        <v>7186</v>
      </c>
      <c r="H10" s="18"/>
      <c r="I10" s="18"/>
      <c r="J10" s="186">
        <f>F10+G10+H10+I10</f>
        <v>7186</v>
      </c>
      <c r="K10" s="192">
        <f>F10+G10+H10+I10</f>
        <v>7186</v>
      </c>
      <c r="L10" s="194"/>
    </row>
    <row r="11" spans="1:12" x14ac:dyDescent="0.25">
      <c r="A11" s="7" t="s">
        <v>492</v>
      </c>
      <c r="B11" s="39">
        <v>1402</v>
      </c>
      <c r="C11" s="4" t="s">
        <v>498</v>
      </c>
      <c r="D11" s="4" t="s">
        <v>15</v>
      </c>
      <c r="E11" s="103">
        <v>7239</v>
      </c>
      <c r="F11" s="7">
        <v>7239</v>
      </c>
      <c r="G11" s="4"/>
      <c r="H11" s="44"/>
      <c r="I11" s="44"/>
      <c r="J11" s="186">
        <f t="shared" ref="J11:J17" si="0">F11+G11+H11+I11</f>
        <v>7239</v>
      </c>
      <c r="K11" s="157">
        <f t="shared" ref="K11:K17" si="1">F11+G11+H11+I11</f>
        <v>7239</v>
      </c>
      <c r="L11" s="195"/>
    </row>
    <row r="12" spans="1:12" x14ac:dyDescent="0.25">
      <c r="A12" s="7">
        <v>464</v>
      </c>
      <c r="B12" s="39">
        <v>1402</v>
      </c>
      <c r="C12" s="4" t="s">
        <v>499</v>
      </c>
      <c r="D12" s="4" t="s">
        <v>15</v>
      </c>
      <c r="E12" s="103">
        <v>1706</v>
      </c>
      <c r="F12" s="7"/>
      <c r="G12" s="4"/>
      <c r="H12" s="44">
        <v>1706</v>
      </c>
      <c r="I12" s="44"/>
      <c r="J12" s="186">
        <f t="shared" si="0"/>
        <v>1706</v>
      </c>
      <c r="K12" s="157">
        <f t="shared" si="1"/>
        <v>1706</v>
      </c>
      <c r="L12" s="195"/>
    </row>
    <row r="13" spans="1:12" x14ac:dyDescent="0.25">
      <c r="A13" s="7">
        <v>486</v>
      </c>
      <c r="B13" s="39">
        <v>1402</v>
      </c>
      <c r="C13" s="4" t="s">
        <v>500</v>
      </c>
      <c r="D13" s="4" t="s">
        <v>15</v>
      </c>
      <c r="E13" s="103">
        <v>5890</v>
      </c>
      <c r="F13" s="7">
        <v>5890</v>
      </c>
      <c r="G13" s="4"/>
      <c r="H13" s="44"/>
      <c r="I13" s="44"/>
      <c r="J13" s="186">
        <f t="shared" si="0"/>
        <v>5890</v>
      </c>
      <c r="K13" s="157">
        <f t="shared" si="1"/>
        <v>5890</v>
      </c>
      <c r="L13" s="195"/>
    </row>
    <row r="14" spans="1:12" x14ac:dyDescent="0.25">
      <c r="A14" s="7">
        <v>487</v>
      </c>
      <c r="B14" s="39">
        <v>1402</v>
      </c>
      <c r="C14" s="4" t="s">
        <v>500</v>
      </c>
      <c r="D14" s="4" t="s">
        <v>490</v>
      </c>
      <c r="E14" s="103">
        <v>5973</v>
      </c>
      <c r="F14" s="7"/>
      <c r="G14" s="4"/>
      <c r="H14" s="44"/>
      <c r="I14" s="44">
        <v>5973</v>
      </c>
      <c r="J14" s="186">
        <f t="shared" si="0"/>
        <v>5973</v>
      </c>
      <c r="K14" s="157">
        <f t="shared" si="1"/>
        <v>5973</v>
      </c>
      <c r="L14" s="195"/>
    </row>
    <row r="15" spans="1:12" x14ac:dyDescent="0.25">
      <c r="A15" s="7">
        <v>750</v>
      </c>
      <c r="B15" s="39">
        <v>1402</v>
      </c>
      <c r="C15" s="4" t="s">
        <v>501</v>
      </c>
      <c r="D15" s="4" t="s">
        <v>503</v>
      </c>
      <c r="E15" s="103">
        <v>3812</v>
      </c>
      <c r="F15" s="7">
        <v>2913</v>
      </c>
      <c r="G15" s="4"/>
      <c r="H15" s="44"/>
      <c r="I15" s="44"/>
      <c r="J15" s="186">
        <f t="shared" si="0"/>
        <v>2913</v>
      </c>
      <c r="K15" s="157">
        <f t="shared" si="1"/>
        <v>2913</v>
      </c>
      <c r="L15" s="195" t="s">
        <v>585</v>
      </c>
    </row>
    <row r="16" spans="1:12" x14ac:dyDescent="0.25">
      <c r="A16" s="7">
        <v>955</v>
      </c>
      <c r="B16" s="39">
        <v>1462</v>
      </c>
      <c r="C16" s="4" t="s">
        <v>497</v>
      </c>
      <c r="D16" s="4" t="s">
        <v>15</v>
      </c>
      <c r="E16" s="103">
        <v>2543</v>
      </c>
      <c r="F16" s="7">
        <v>2543</v>
      </c>
      <c r="G16" s="4"/>
      <c r="H16" s="44"/>
      <c r="I16" s="44"/>
      <c r="J16" s="186">
        <f t="shared" si="0"/>
        <v>2543</v>
      </c>
      <c r="K16" s="157">
        <f t="shared" si="1"/>
        <v>2543</v>
      </c>
      <c r="L16" s="195"/>
    </row>
    <row r="17" spans="1:12" ht="16.5" thickBot="1" x14ac:dyDescent="0.3">
      <c r="A17" s="8" t="s">
        <v>493</v>
      </c>
      <c r="B17" s="71">
        <v>1402</v>
      </c>
      <c r="C17" s="9" t="s">
        <v>502</v>
      </c>
      <c r="D17" s="9" t="s">
        <v>15</v>
      </c>
      <c r="E17" s="126">
        <v>2097</v>
      </c>
      <c r="F17" s="8"/>
      <c r="G17" s="9"/>
      <c r="H17" s="52">
        <v>2097</v>
      </c>
      <c r="I17" s="52"/>
      <c r="J17" s="187">
        <f t="shared" si="0"/>
        <v>2097</v>
      </c>
      <c r="K17" s="170">
        <f t="shared" si="1"/>
        <v>2097</v>
      </c>
      <c r="L17" s="196"/>
    </row>
    <row r="18" spans="1:12" ht="16.5" thickBot="1" x14ac:dyDescent="0.3">
      <c r="D18" s="60" t="s">
        <v>26</v>
      </c>
      <c r="E18" s="136">
        <f t="shared" ref="E18:J18" si="2">SUM(E10:E17)</f>
        <v>36446</v>
      </c>
      <c r="F18" s="134">
        <f t="shared" si="2"/>
        <v>18585</v>
      </c>
      <c r="G18" s="135">
        <f t="shared" si="2"/>
        <v>7186</v>
      </c>
      <c r="H18" s="135">
        <f t="shared" si="2"/>
        <v>3803</v>
      </c>
      <c r="I18" s="135">
        <f t="shared" si="2"/>
        <v>5973</v>
      </c>
      <c r="J18" s="87">
        <f t="shared" si="2"/>
        <v>35547</v>
      </c>
      <c r="K18" s="149">
        <f>SUM(K10:K17)</f>
        <v>35547</v>
      </c>
    </row>
    <row r="21" spans="1:12" x14ac:dyDescent="0.25">
      <c r="B21" s="148" t="s">
        <v>587</v>
      </c>
    </row>
    <row r="22" spans="1:12" x14ac:dyDescent="0.25">
      <c r="C22" t="s">
        <v>617</v>
      </c>
    </row>
  </sheetData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90" orientation="landscape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11</vt:i4>
      </vt:variant>
    </vt:vector>
  </HeadingPairs>
  <TitlesOfParts>
    <vt:vector size="22" baseType="lpstr">
      <vt:lpstr>Ko_Gornji Svilaj</vt:lpstr>
      <vt:lpstr>Ko_Donji Svilaj</vt:lpstr>
      <vt:lpstr>Ko_Novi Grad</vt:lpstr>
      <vt:lpstr>Ko_Vrbovac</vt:lpstr>
      <vt:lpstr>Ko_Potočani</vt:lpstr>
      <vt:lpstr>Ko_Odzak</vt:lpstr>
      <vt:lpstr>Ko_Novo Selo</vt:lpstr>
      <vt:lpstr>Ko_Donja Dubica</vt:lpstr>
      <vt:lpstr>Ko_Vojskova</vt:lpstr>
      <vt:lpstr>Ko_Trnjak-Zorice</vt:lpstr>
      <vt:lpstr>Rekapitulacija površina</vt:lpstr>
      <vt:lpstr>'Ko_Donja Dubica'!Ispis_naslova</vt:lpstr>
      <vt:lpstr>'Ko_Donji Svilaj'!Ispis_naslova</vt:lpstr>
      <vt:lpstr>'Ko_Gornji Svilaj'!Ispis_naslova</vt:lpstr>
      <vt:lpstr>'Ko_Novi Grad'!Ispis_naslova</vt:lpstr>
      <vt:lpstr>'Ko_Novo Selo'!Ispis_naslova</vt:lpstr>
      <vt:lpstr>Ko_Odzak!Ispis_naslova</vt:lpstr>
      <vt:lpstr>Ko_Potočani!Ispis_naslova</vt:lpstr>
      <vt:lpstr>'Ko_Trnjak-Zorice'!Ispis_naslova</vt:lpstr>
      <vt:lpstr>Ko_Vojskova!Ispis_naslova</vt:lpstr>
      <vt:lpstr>Ko_Vrbovac!Ispis_naslova</vt:lpstr>
      <vt:lpstr>'Rekapitulacija površina'!Ispis_naslova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geomatik</dc:creator>
  <cp:lastModifiedBy>win7</cp:lastModifiedBy>
  <cp:lastPrinted>2018-06-04T08:35:21Z</cp:lastPrinted>
  <dcterms:created xsi:type="dcterms:W3CDTF">2018-02-05T08:04:21Z</dcterms:created>
  <dcterms:modified xsi:type="dcterms:W3CDTF">2018-06-05T09:40:55Z</dcterms:modified>
</cp:coreProperties>
</file>